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80"/>
  </bookViews>
  <sheets>
    <sheet name="教学计划进程表" sheetId="1" r:id="rId1"/>
  </sheets>
  <definedNames>
    <definedName name="_xlnm.Print_Area" localSheetId="0">教学计划进程表!#REF!</definedName>
  </definedNames>
  <calcPr calcId="144525"/>
</workbook>
</file>

<file path=xl/sharedStrings.xml><?xml version="1.0" encoding="utf-8"?>
<sst xmlns="http://schemas.openxmlformats.org/spreadsheetml/2006/main" count="235" uniqueCount="149">
  <si>
    <r>
      <rPr>
        <sz val="12"/>
        <color theme="1"/>
        <rFont val="宋体"/>
        <charset val="134"/>
      </rPr>
      <t>附件</t>
    </r>
    <r>
      <rPr>
        <sz val="12"/>
        <color theme="1"/>
        <rFont val="Times New Roman"/>
        <charset val="134"/>
      </rPr>
      <t>7</t>
    </r>
  </si>
  <si>
    <t>课程类型</t>
  </si>
  <si>
    <t>序号</t>
  </si>
  <si>
    <t>课程代码</t>
  </si>
  <si>
    <t>课程名称</t>
  </si>
  <si>
    <t>学分</t>
  </si>
  <si>
    <t>教学学时数</t>
  </si>
  <si>
    <t>开课学期和周学时</t>
  </si>
  <si>
    <t>考核类型</t>
  </si>
  <si>
    <r>
      <rPr>
        <b/>
        <sz val="9"/>
        <color rgb="FF000000"/>
        <rFont val="宋体"/>
        <charset val="134"/>
      </rPr>
      <t xml:space="preserve">备注
</t>
    </r>
    <r>
      <rPr>
        <sz val="9"/>
        <color rgb="FF000000"/>
        <rFont val="宋体"/>
        <charset val="134"/>
      </rPr>
      <t>（此列备注说明在定稿进人培时可以选择删除)</t>
    </r>
  </si>
  <si>
    <t>合计</t>
  </si>
  <si>
    <t>理论学时</t>
  </si>
  <si>
    <t>实践学时</t>
  </si>
  <si>
    <t>一</t>
  </si>
  <si>
    <t>二</t>
  </si>
  <si>
    <t>三</t>
  </si>
  <si>
    <t>四</t>
  </si>
  <si>
    <t>五</t>
  </si>
  <si>
    <t>六</t>
  </si>
  <si>
    <t>公共基础课</t>
  </si>
  <si>
    <t>必修课</t>
  </si>
  <si>
    <r>
      <rPr>
        <sz val="9"/>
        <color rgb="FF000000"/>
        <rFont val="Times New Roman"/>
        <charset val="134"/>
      </rPr>
      <t>150016GBD</t>
    </r>
  </si>
  <si>
    <r>
      <rPr>
        <sz val="9"/>
        <color rgb="FF000000"/>
        <rFont val="宋体"/>
        <charset val="134"/>
      </rPr>
      <t>毛泽东思想和中国特色社会主义理论体系概论</t>
    </r>
  </si>
  <si>
    <r>
      <rPr>
        <sz val="9"/>
        <color rgb="FFC3BD96"/>
        <rFont val="宋体"/>
        <charset val="134"/>
      </rPr>
      <t>专业</t>
    </r>
  </si>
  <si>
    <r>
      <rPr>
        <sz val="9"/>
        <color rgb="FFC3BD96"/>
        <rFont val="宋体"/>
        <charset val="134"/>
      </rPr>
      <t>学期</t>
    </r>
  </si>
  <si>
    <r>
      <rPr>
        <sz val="9"/>
        <color rgb="FFC3BD96"/>
        <rFont val="宋体"/>
        <charset val="134"/>
      </rPr>
      <t>安排</t>
    </r>
  </si>
  <si>
    <r>
      <rPr>
        <sz val="9"/>
        <color rgb="FFC3BD96"/>
        <rFont val="宋体"/>
        <charset val="134"/>
      </rPr>
      <t>详见</t>
    </r>
  </si>
  <si>
    <r>
      <rPr>
        <sz val="9"/>
        <color rgb="FFC3BD96"/>
        <rFont val="宋体"/>
        <charset val="134"/>
      </rPr>
      <t>附件</t>
    </r>
  </si>
  <si>
    <r>
      <rPr>
        <sz val="9"/>
        <color rgb="FF000000"/>
        <rFont val="宋体"/>
        <charset val="134"/>
      </rPr>
      <t>考试</t>
    </r>
  </si>
  <si>
    <r>
      <rPr>
        <sz val="9"/>
        <color theme="1"/>
        <rFont val="Times New Roman"/>
        <charset val="134"/>
      </rPr>
      <t>150027GBD</t>
    </r>
  </si>
  <si>
    <r>
      <rPr>
        <sz val="9"/>
        <color rgb="FF000000"/>
        <rFont val="宋体"/>
        <charset val="134"/>
      </rPr>
      <t>习近平新时代中国特色社会主义思想概论</t>
    </r>
  </si>
  <si>
    <r>
      <rPr>
        <sz val="9"/>
        <color rgb="FF000000"/>
        <rFont val="Times New Roman"/>
        <charset val="134"/>
      </rPr>
      <t>150018GBD</t>
    </r>
  </si>
  <si>
    <r>
      <rPr>
        <sz val="9"/>
        <color rgb="FF000000"/>
        <rFont val="宋体"/>
        <charset val="134"/>
      </rPr>
      <t>形势与政策（一）</t>
    </r>
  </si>
  <si>
    <r>
      <rPr>
        <sz val="9"/>
        <color rgb="FF000000"/>
        <rFont val="宋体"/>
        <charset val="134"/>
      </rPr>
      <t>考查</t>
    </r>
  </si>
  <si>
    <r>
      <rPr>
        <sz val="9"/>
        <color rgb="FF000000"/>
        <rFont val="Times New Roman"/>
        <charset val="134"/>
      </rPr>
      <t>150019GBD</t>
    </r>
  </si>
  <si>
    <r>
      <rPr>
        <sz val="9"/>
        <color rgb="FF000000"/>
        <rFont val="宋体"/>
        <charset val="134"/>
      </rPr>
      <t>形势与政策（二）</t>
    </r>
  </si>
  <si>
    <r>
      <rPr>
        <sz val="9"/>
        <color rgb="FF000000"/>
        <rFont val="Times New Roman"/>
        <charset val="134"/>
      </rPr>
      <t>150020GBD</t>
    </r>
  </si>
  <si>
    <r>
      <rPr>
        <sz val="9"/>
        <color rgb="FF000000"/>
        <rFont val="宋体"/>
        <charset val="134"/>
      </rPr>
      <t>形势与政策（三）</t>
    </r>
  </si>
  <si>
    <r>
      <rPr>
        <sz val="9"/>
        <color rgb="FF000000"/>
        <rFont val="Times New Roman"/>
        <charset val="134"/>
      </rPr>
      <t>150021GBD</t>
    </r>
  </si>
  <si>
    <r>
      <rPr>
        <sz val="9"/>
        <color rgb="FF000000"/>
        <rFont val="宋体"/>
        <charset val="134"/>
      </rPr>
      <t>形势与政策（四）</t>
    </r>
  </si>
  <si>
    <r>
      <rPr>
        <sz val="9"/>
        <color rgb="FF000000"/>
        <rFont val="Times New Roman"/>
        <charset val="134"/>
      </rPr>
      <t>150022GBD</t>
    </r>
  </si>
  <si>
    <r>
      <rPr>
        <sz val="9"/>
        <color rgb="FF000000"/>
        <rFont val="宋体"/>
        <charset val="134"/>
      </rPr>
      <t>思想道德与法治</t>
    </r>
  </si>
  <si>
    <r>
      <rPr>
        <sz val="9"/>
        <color rgb="FF000000"/>
        <rFont val="Times New Roman"/>
        <charset val="134"/>
      </rPr>
      <t>150027GBD</t>
    </r>
  </si>
  <si>
    <r>
      <rPr>
        <sz val="9"/>
        <color rgb="FF000000"/>
        <rFont val="宋体"/>
        <charset val="134"/>
      </rPr>
      <t>国家安全教育</t>
    </r>
  </si>
  <si>
    <r>
      <rPr>
        <sz val="9"/>
        <color rgb="FF000000"/>
        <rFont val="Times New Roman"/>
        <charset val="134"/>
      </rPr>
      <t>170001GBD</t>
    </r>
  </si>
  <si>
    <r>
      <rPr>
        <sz val="9"/>
        <color rgb="FF000000"/>
        <rFont val="宋体"/>
        <charset val="134"/>
      </rPr>
      <t>大学体育（一）</t>
    </r>
  </si>
  <si>
    <r>
      <rPr>
        <sz val="9"/>
        <color rgb="FF000000"/>
        <rFont val="Times New Roman"/>
        <charset val="134"/>
      </rPr>
      <t>170002GBD</t>
    </r>
  </si>
  <si>
    <r>
      <rPr>
        <sz val="9"/>
        <color rgb="FF000000"/>
        <rFont val="宋体"/>
        <charset val="134"/>
      </rPr>
      <t>大学体育（二）</t>
    </r>
  </si>
  <si>
    <r>
      <rPr>
        <sz val="9"/>
        <color rgb="FF000000"/>
        <rFont val="Times New Roman"/>
        <charset val="134"/>
      </rPr>
      <t>170003GBD</t>
    </r>
  </si>
  <si>
    <r>
      <rPr>
        <sz val="9"/>
        <color rgb="FF000000"/>
        <rFont val="宋体"/>
        <charset val="134"/>
      </rPr>
      <t>大学体育（三）</t>
    </r>
  </si>
  <si>
    <r>
      <rPr>
        <sz val="9"/>
        <color rgb="FF000000"/>
        <rFont val="Times New Roman"/>
        <charset val="134"/>
      </rPr>
      <t>170004GBD</t>
    </r>
  </si>
  <si>
    <r>
      <rPr>
        <sz val="9"/>
        <color rgb="FF000000"/>
        <rFont val="宋体"/>
        <charset val="134"/>
      </rPr>
      <t>大学体育（四）</t>
    </r>
  </si>
  <si>
    <r>
      <rPr>
        <sz val="9"/>
        <color rgb="FF000000"/>
        <rFont val="Times New Roman"/>
        <charset val="134"/>
      </rPr>
      <t>520001GBD</t>
    </r>
  </si>
  <si>
    <r>
      <rPr>
        <sz val="9"/>
        <color rgb="FF000000"/>
        <rFont val="宋体"/>
        <charset val="134"/>
      </rPr>
      <t>军事理论</t>
    </r>
  </si>
  <si>
    <r>
      <rPr>
        <sz val="9"/>
        <color rgb="FF000000"/>
        <rFont val="Times New Roman"/>
        <charset val="134"/>
      </rPr>
      <t>520002GBD</t>
    </r>
  </si>
  <si>
    <r>
      <rPr>
        <sz val="9"/>
        <color rgb="FF000000"/>
        <rFont val="宋体"/>
        <charset val="134"/>
      </rPr>
      <t>军事技能</t>
    </r>
  </si>
  <si>
    <r>
      <rPr>
        <sz val="9"/>
        <color rgb="FF000000"/>
        <rFont val="宋体"/>
        <charset val="134"/>
      </rPr>
      <t>第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学期，训练时间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至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周，实际训练时间不少于</t>
    </r>
    <r>
      <rPr>
        <sz val="9"/>
        <color rgb="FF000000"/>
        <rFont val="Times New Roman"/>
        <charset val="134"/>
      </rPr>
      <t>14</t>
    </r>
    <r>
      <rPr>
        <sz val="9"/>
        <color rgb="FF000000"/>
        <rFont val="宋体"/>
        <charset val="134"/>
      </rPr>
      <t>天</t>
    </r>
    <r>
      <rPr>
        <sz val="9"/>
        <color rgb="FF000000"/>
        <rFont val="Times New Roman"/>
        <charset val="134"/>
      </rPr>
      <t>112</t>
    </r>
    <r>
      <rPr>
        <sz val="9"/>
        <color rgb="FF000000"/>
        <rFont val="宋体"/>
        <charset val="134"/>
      </rPr>
      <t>学时。</t>
    </r>
  </si>
  <si>
    <r>
      <rPr>
        <sz val="9"/>
        <color rgb="FF000000"/>
        <rFont val="Times New Roman"/>
        <charset val="134"/>
      </rPr>
      <t>520014GBD</t>
    </r>
  </si>
  <si>
    <r>
      <rPr>
        <sz val="9"/>
        <color rgb="FF000000"/>
        <rFont val="宋体"/>
        <charset val="134"/>
      </rPr>
      <t>心理健康教育</t>
    </r>
  </si>
  <si>
    <r>
      <rPr>
        <sz val="9"/>
        <color rgb="FF000000"/>
        <rFont val="Times New Roman"/>
        <charset val="134"/>
      </rPr>
      <t>540002GBD</t>
    </r>
  </si>
  <si>
    <r>
      <rPr>
        <sz val="9"/>
        <color rgb="FF000000"/>
        <rFont val="宋体"/>
        <charset val="134"/>
      </rPr>
      <t>生理健康教育</t>
    </r>
  </si>
  <si>
    <r>
      <rPr>
        <sz val="9"/>
        <color rgb="FF000000"/>
        <rFont val="宋体"/>
        <charset val="134"/>
      </rPr>
      <t>第一至四学期开设，以讲座或其他课外实践形式进行。不参与排课，为毕业资格学分，不计入收费学分。</t>
    </r>
  </si>
  <si>
    <r>
      <rPr>
        <sz val="9"/>
        <color rgb="FF000000"/>
        <rFont val="Times New Roman"/>
        <charset val="134"/>
      </rPr>
      <t>520015GBD</t>
    </r>
  </si>
  <si>
    <r>
      <rPr>
        <sz val="9"/>
        <color rgb="FF000000"/>
        <rFont val="宋体"/>
        <charset val="134"/>
      </rPr>
      <t>大学生安全教育（一）</t>
    </r>
  </si>
  <si>
    <r>
      <rPr>
        <sz val="9"/>
        <color rgb="FF000000"/>
        <rFont val="Times New Roman"/>
        <charset val="134"/>
      </rPr>
      <t>520016GBD</t>
    </r>
  </si>
  <si>
    <r>
      <rPr>
        <sz val="9"/>
        <color rgb="FF000000"/>
        <rFont val="宋体"/>
        <charset val="134"/>
      </rPr>
      <t>大学生安全教育（二）</t>
    </r>
  </si>
  <si>
    <r>
      <rPr>
        <sz val="9"/>
        <color rgb="FF000000"/>
        <rFont val="Times New Roman"/>
        <charset val="134"/>
      </rPr>
      <t>520017GBD</t>
    </r>
  </si>
  <si>
    <r>
      <rPr>
        <sz val="9"/>
        <color rgb="FF000000"/>
        <rFont val="宋体"/>
        <charset val="134"/>
      </rPr>
      <t>大学生安全教育（三）</t>
    </r>
  </si>
  <si>
    <r>
      <rPr>
        <sz val="9"/>
        <color rgb="FF000000"/>
        <rFont val="Times New Roman"/>
        <charset val="134"/>
      </rPr>
      <t>520018GBD</t>
    </r>
  </si>
  <si>
    <r>
      <rPr>
        <sz val="9"/>
        <color rgb="FF000000"/>
        <rFont val="宋体"/>
        <charset val="134"/>
      </rPr>
      <t>大学生安全教育（四）</t>
    </r>
  </si>
  <si>
    <r>
      <rPr>
        <sz val="9"/>
        <color rgb="FF000000"/>
        <rFont val="Times New Roman"/>
        <charset val="134"/>
      </rPr>
      <t>520019GBD</t>
    </r>
  </si>
  <si>
    <r>
      <rPr>
        <sz val="9"/>
        <color rgb="FF000000"/>
        <rFont val="宋体"/>
        <charset val="134"/>
      </rPr>
      <t>大学生安全教育（五）</t>
    </r>
  </si>
  <si>
    <r>
      <rPr>
        <sz val="9"/>
        <color rgb="FF000000"/>
        <rFont val="Times New Roman"/>
        <charset val="134"/>
      </rPr>
      <t>520020GBD</t>
    </r>
  </si>
  <si>
    <r>
      <rPr>
        <sz val="9"/>
        <color rgb="FF000000"/>
        <rFont val="宋体"/>
        <charset val="134"/>
      </rPr>
      <t>大学生安全教育（六）</t>
    </r>
  </si>
  <si>
    <r>
      <rPr>
        <sz val="9"/>
        <color rgb="FF000000"/>
        <rFont val="Times New Roman"/>
        <charset val="134"/>
      </rPr>
      <t>530009GBD</t>
    </r>
  </si>
  <si>
    <r>
      <rPr>
        <sz val="9"/>
        <color rgb="FF000000"/>
        <rFont val="宋体"/>
        <charset val="134"/>
      </rPr>
      <t>就业创业指导课（一）</t>
    </r>
  </si>
  <si>
    <r>
      <rPr>
        <sz val="9"/>
        <color rgb="FF000000"/>
        <rFont val="Times New Roman"/>
        <charset val="134"/>
      </rPr>
      <t>530010GBD</t>
    </r>
  </si>
  <si>
    <r>
      <rPr>
        <sz val="9"/>
        <color rgb="FF000000"/>
        <rFont val="宋体"/>
        <charset val="134"/>
      </rPr>
      <t>就业创业指导课（二）</t>
    </r>
  </si>
  <si>
    <r>
      <rPr>
        <sz val="9"/>
        <color rgb="FF000000"/>
        <rFont val="Times New Roman"/>
        <charset val="134"/>
      </rPr>
      <t>530011GBD</t>
    </r>
  </si>
  <si>
    <r>
      <rPr>
        <sz val="9"/>
        <color rgb="FF000000"/>
        <rFont val="宋体"/>
        <charset val="134"/>
      </rPr>
      <t>就业创业指导课（三）</t>
    </r>
  </si>
  <si>
    <r>
      <rPr>
        <sz val="9"/>
        <color rgb="FF000000"/>
        <rFont val="Times New Roman"/>
        <charset val="134"/>
      </rPr>
      <t>530012GBD</t>
    </r>
  </si>
  <si>
    <r>
      <rPr>
        <sz val="9"/>
        <color rgb="FF000000"/>
        <rFont val="宋体"/>
        <charset val="134"/>
      </rPr>
      <t>就业创业指导课（四）</t>
    </r>
  </si>
  <si>
    <r>
      <rPr>
        <sz val="9"/>
        <color rgb="FF000000"/>
        <rFont val="Times New Roman"/>
        <charset val="134"/>
      </rPr>
      <t>530013GBD</t>
    </r>
  </si>
  <si>
    <r>
      <rPr>
        <sz val="9"/>
        <color rgb="FF000000"/>
        <rFont val="宋体"/>
        <charset val="134"/>
      </rPr>
      <t>就业创业指导课（五）</t>
    </r>
  </si>
  <si>
    <t>小计</t>
  </si>
  <si>
    <t>限定选修课</t>
  </si>
  <si>
    <r>
      <rPr>
        <sz val="9"/>
        <color theme="1"/>
        <rFont val="Times New Roman"/>
        <charset val="134"/>
      </rPr>
      <t>150001GXD</t>
    </r>
  </si>
  <si>
    <r>
      <rPr>
        <sz val="9"/>
        <color theme="1"/>
        <rFont val="宋体"/>
        <charset val="134"/>
      </rPr>
      <t>中共党史</t>
    </r>
  </si>
  <si>
    <r>
      <rPr>
        <sz val="9"/>
        <color theme="1"/>
        <rFont val="宋体"/>
        <charset val="134"/>
      </rPr>
      <t>考查</t>
    </r>
  </si>
  <si>
    <r>
      <rPr>
        <sz val="9"/>
        <color rgb="FF000000"/>
        <rFont val="宋体"/>
        <charset val="134"/>
      </rPr>
      <t>必选</t>
    </r>
  </si>
  <si>
    <r>
      <rPr>
        <sz val="9"/>
        <color theme="1"/>
        <rFont val="Times New Roman"/>
        <charset val="134"/>
      </rPr>
      <t>150002GXD</t>
    </r>
  </si>
  <si>
    <r>
      <rPr>
        <sz val="9"/>
        <color theme="1"/>
        <rFont val="宋体"/>
        <charset val="134"/>
      </rPr>
      <t>中国近现代史纲要</t>
    </r>
  </si>
  <si>
    <r>
      <rPr>
        <sz val="9"/>
        <color theme="1"/>
        <rFont val="Times New Roman"/>
        <charset val="134"/>
      </rPr>
      <t>130011GXD</t>
    </r>
  </si>
  <si>
    <r>
      <rPr>
        <sz val="9"/>
        <color theme="1"/>
        <rFont val="宋体"/>
        <charset val="134"/>
      </rPr>
      <t>中华优秀传统文化</t>
    </r>
  </si>
  <si>
    <r>
      <rPr>
        <sz val="9"/>
        <color theme="1"/>
        <rFont val="Times New Roman"/>
        <charset val="134"/>
      </rPr>
      <t>130012GXD</t>
    </r>
  </si>
  <si>
    <r>
      <rPr>
        <sz val="9"/>
        <color theme="1"/>
        <rFont val="宋体"/>
        <charset val="134"/>
      </rPr>
      <t>信息技术</t>
    </r>
  </si>
  <si>
    <r>
      <rPr>
        <sz val="9"/>
        <color rgb="FF000000"/>
        <rFont val="Times New Roman"/>
        <charset val="134"/>
      </rPr>
      <t>130015GXD</t>
    </r>
  </si>
  <si>
    <r>
      <rPr>
        <sz val="9"/>
        <color rgb="FF000000"/>
        <rFont val="宋体"/>
        <charset val="134"/>
      </rPr>
      <t>教师口语（一）（</t>
    </r>
    <r>
      <rPr>
        <sz val="9"/>
        <color rgb="FF000000"/>
        <rFont val="Times New Roman"/>
        <charset val="134"/>
      </rPr>
      <t>J</t>
    </r>
    <r>
      <rPr>
        <sz val="9"/>
        <color rgb="FF000000"/>
        <rFont val="宋体"/>
        <charset val="134"/>
      </rPr>
      <t>）</t>
    </r>
  </si>
  <si>
    <r>
      <rPr>
        <sz val="9"/>
        <color rgb="FF000000"/>
        <rFont val="Times New Roman"/>
        <charset val="134"/>
      </rPr>
      <t>130016GXD</t>
    </r>
  </si>
  <si>
    <r>
      <rPr>
        <sz val="9"/>
        <color rgb="FF000000"/>
        <rFont val="宋体"/>
        <charset val="134"/>
      </rPr>
      <t>教师口语（二）（</t>
    </r>
    <r>
      <rPr>
        <sz val="9"/>
        <color rgb="FF000000"/>
        <rFont val="Times New Roman"/>
        <charset val="134"/>
      </rPr>
      <t>J</t>
    </r>
    <r>
      <rPr>
        <sz val="9"/>
        <color rgb="FF000000"/>
        <rFont val="宋体"/>
        <charset val="134"/>
      </rPr>
      <t>）</t>
    </r>
  </si>
  <si>
    <r>
      <rPr>
        <sz val="9"/>
        <color theme="1"/>
        <rFont val="Times New Roman"/>
        <charset val="134"/>
      </rPr>
      <t>130013GXD</t>
    </r>
  </si>
  <si>
    <r>
      <rPr>
        <sz val="9"/>
        <color theme="1"/>
        <rFont val="宋体"/>
        <charset val="134"/>
      </rPr>
      <t>大学语文</t>
    </r>
  </si>
  <si>
    <t>专升本
（可删）</t>
  </si>
  <si>
    <r>
      <rPr>
        <sz val="9"/>
        <color theme="1"/>
        <rFont val="Times New Roman"/>
        <charset val="134"/>
      </rPr>
      <t>130024GXD</t>
    </r>
  </si>
  <si>
    <r>
      <rPr>
        <sz val="9"/>
        <color theme="1"/>
        <rFont val="宋体"/>
        <charset val="134"/>
      </rPr>
      <t>大学数学</t>
    </r>
  </si>
  <si>
    <r>
      <rPr>
        <sz val="9"/>
        <color theme="1"/>
        <rFont val="Times New Roman"/>
        <charset val="134"/>
      </rPr>
      <t>130014GXD</t>
    </r>
  </si>
  <si>
    <r>
      <rPr>
        <sz val="9"/>
        <color theme="1"/>
        <rFont val="宋体"/>
        <charset val="134"/>
      </rPr>
      <t>大学英语</t>
    </r>
  </si>
  <si>
    <r>
      <rPr>
        <sz val="9"/>
        <color rgb="FF000000"/>
        <rFont val="Times New Roman"/>
        <charset val="134"/>
      </rPr>
      <t>110002GXD</t>
    </r>
  </si>
  <si>
    <r>
      <rPr>
        <sz val="9"/>
        <color rgb="FF000000"/>
        <rFont val="宋体"/>
        <charset val="134"/>
      </rPr>
      <t>科学素养</t>
    </r>
  </si>
  <si>
    <r>
      <rPr>
        <sz val="9"/>
        <color theme="1"/>
        <rFont val="Times New Roman"/>
        <charset val="134"/>
      </rPr>
      <t>170004GXD</t>
    </r>
  </si>
  <si>
    <r>
      <rPr>
        <sz val="9"/>
        <color theme="1"/>
        <rFont val="宋体"/>
        <charset val="134"/>
      </rPr>
      <t>健康教育</t>
    </r>
  </si>
  <si>
    <r>
      <rPr>
        <sz val="9"/>
        <color theme="1"/>
        <rFont val="Times New Roman"/>
        <charset val="134"/>
      </rPr>
      <t>510003GXD</t>
    </r>
  </si>
  <si>
    <r>
      <rPr>
        <sz val="9"/>
        <color theme="1"/>
        <rFont val="宋体"/>
        <charset val="134"/>
      </rPr>
      <t>美育</t>
    </r>
  </si>
  <si>
    <r>
      <rPr>
        <sz val="9"/>
        <color theme="1"/>
        <rFont val="宋体"/>
        <charset val="134"/>
      </rPr>
      <t>通过讲座、参观展览等方式，可学分置换</t>
    </r>
  </si>
  <si>
    <r>
      <rPr>
        <sz val="9"/>
        <color rgb="FFC3BD96"/>
        <rFont val="宋体"/>
        <charset val="134"/>
      </rPr>
      <t>根据文件附件制定</t>
    </r>
  </si>
  <si>
    <r>
      <rPr>
        <sz val="9"/>
        <color theme="1"/>
        <rFont val="Times New Roman"/>
        <charset val="134"/>
      </rPr>
      <t>XX</t>
    </r>
    <r>
      <rPr>
        <sz val="9"/>
        <color theme="1"/>
        <rFont val="宋体"/>
        <charset val="134"/>
      </rPr>
      <t>职业素养</t>
    </r>
  </si>
  <si>
    <r>
      <rPr>
        <sz val="9"/>
        <color theme="1"/>
        <rFont val="宋体"/>
        <charset val="134"/>
      </rPr>
      <t>通过讲座等方式，可学分置换</t>
    </r>
  </si>
  <si>
    <t>任选课</t>
  </si>
  <si>
    <t>1. 鼓励各系部、各部门根据教学和师资情况，开设其他新的公共选修课；
2. 从教务与科研管理处公布的全校性公共选修课目录中选修；
3.这里写总学分学时。</t>
  </si>
  <si>
    <r>
      <rPr>
        <sz val="9"/>
        <color rgb="FF000000"/>
        <rFont val="Times New Roman"/>
        <charset val="134"/>
      </rPr>
      <t>1.</t>
    </r>
    <r>
      <rPr>
        <sz val="9"/>
        <color rgb="FF000000"/>
        <rFont val="宋体"/>
        <charset val="134"/>
      </rPr>
      <t>公共任选课程每生选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门课程，要求修满</t>
    </r>
    <r>
      <rPr>
        <sz val="9"/>
        <color rgb="FF000000"/>
        <rFont val="Times New Roman"/>
        <charset val="134"/>
      </rPr>
      <t>6</t>
    </r>
    <r>
      <rPr>
        <sz val="9"/>
        <color rgb="FF000000"/>
        <rFont val="宋体"/>
        <charset val="134"/>
      </rPr>
      <t>学分；</t>
    </r>
    <r>
      <rPr>
        <sz val="9"/>
        <color rgb="FF000000"/>
        <rFont val="Times New Roman"/>
        <charset val="134"/>
      </rPr>
      <t xml:space="preserve">
2.</t>
    </r>
    <r>
      <rPr>
        <sz val="9"/>
        <color rgb="FF000000"/>
        <rFont val="宋体"/>
        <charset val="134"/>
      </rPr>
      <t>一般开设在第二至四学期；</t>
    </r>
    <r>
      <rPr>
        <sz val="9"/>
        <color rgb="FF000000"/>
        <rFont val="Times New Roman"/>
        <charset val="134"/>
      </rPr>
      <t xml:space="preserve">
3. </t>
    </r>
    <r>
      <rPr>
        <sz val="9"/>
        <color rgb="FF000000"/>
        <rFont val="宋体"/>
        <charset val="134"/>
      </rPr>
      <t>学生自修网络课程作为公共选修课的学习并获得该课程合格证书，可作为公共选修课的成绩而获得相应学分。</t>
    </r>
  </si>
  <si>
    <t>考查</t>
  </si>
  <si>
    <t>必修课程学分、学时小计</t>
  </si>
  <si>
    <t>公共基础课
（可删）</t>
  </si>
  <si>
    <t>必修课程学分、学时占比</t>
  </si>
  <si>
    <t>选修课程学分、学时小计</t>
  </si>
  <si>
    <t>选修课程学分、学时占比</t>
  </si>
  <si>
    <t>公共基础课学分、学时总计</t>
  </si>
  <si>
    <t>公共基础课学分、学时占比</t>
  </si>
  <si>
    <t>专业课</t>
  </si>
  <si>
    <t>群共享课程模块</t>
  </si>
  <si>
    <r>
      <rPr>
        <sz val="9"/>
        <color rgb="FF000000"/>
        <rFont val="Times New Roman"/>
        <charset val="134"/>
      </rPr>
      <t>3-6</t>
    </r>
    <r>
      <rPr>
        <sz val="9"/>
        <color rgb="FF000000"/>
        <rFont val="宋体"/>
        <charset val="134"/>
      </rPr>
      <t>门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宋体"/>
        <charset val="134"/>
      </rPr>
      <t>（可删）</t>
    </r>
  </si>
  <si>
    <t>专业基础课程模块</t>
  </si>
  <si>
    <t>专业核心课程各模块</t>
  </si>
  <si>
    <r>
      <rPr>
        <sz val="9"/>
        <color rgb="FF000000"/>
        <rFont val="Times New Roman"/>
        <charset val="134"/>
      </rPr>
      <t>6-8</t>
    </r>
    <r>
      <rPr>
        <sz val="9"/>
        <color rgb="FF000000"/>
        <rFont val="宋体"/>
        <charset val="134"/>
      </rPr>
      <t>门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宋体"/>
        <charset val="134"/>
      </rPr>
      <t>（可删）</t>
    </r>
  </si>
  <si>
    <t>实习实训课程模</t>
  </si>
  <si>
    <t>510001KSD</t>
  </si>
  <si>
    <t>劳动素养</t>
  </si>
  <si>
    <t>此学分为毕业资格学分，不计入收费学分。融入在实训实践之中，毕业前认定。</t>
  </si>
  <si>
    <t>专业拓展课程模块</t>
  </si>
  <si>
    <t>说明：可根据专业方向、职业面向等进一步细化的模块
（可删）</t>
  </si>
  <si>
    <t>第二课堂课程模块</t>
  </si>
  <si>
    <t>174001EKD</t>
  </si>
  <si>
    <t>第二课堂</t>
  </si>
  <si>
    <t xml:space="preserve">  1.全日制大专“第二课堂课程模块”共计4学分（建议一年级、二年级各修满2学分），原则上学生在第4学期修完4学分（“思想成长类”课程至少获得1学分）。超出规定的学分可兑换人才培养方案中“第一课堂”相应选修课学分；
  2.一般情况下“第二课堂”60积分=1学分。学生应在大二下学期结束前取得240积分，并完成学分兑换；
  3.可兑换项目由团委另行公布；
  4.关于第二课堂成绩录入统一安排在大三上学期（第5学期）与期末成绩一起录入；
  5.关于“第二课堂”的具体细节参见团委文件。</t>
  </si>
  <si>
    <t>专业课
（可删）</t>
  </si>
  <si>
    <t>专业课学分、学时总计</t>
  </si>
  <si>
    <t>专业课学分、学时占比</t>
  </si>
  <si>
    <t>总计</t>
  </si>
  <si>
    <t>所有课程
（可删）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</si>
</sst>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_ "/>
    <numFmt numFmtId="178" formatCode="0.00_ "/>
    <numFmt numFmtId="179" formatCode="0.00;[Red]0.00"/>
    <numFmt numFmtId="180" formatCode="0_);\(0\)"/>
  </numFmts>
  <fonts count="3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rgb="FFC3BD9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1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rgb="FFC3BD96"/>
      <name val="Times New Roman"/>
      <charset val="134"/>
    </font>
    <font>
      <sz val="11"/>
      <name val="Calibri"/>
      <charset val="134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6" applyNumberFormat="0" applyAlignment="0" applyProtection="0">
      <alignment vertical="center"/>
    </xf>
    <xf numFmtId="0" fontId="29" fillId="6" borderId="15" applyNumberFormat="0" applyAlignment="0" applyProtection="0">
      <alignment vertical="center"/>
    </xf>
    <xf numFmtId="0" fontId="30" fillId="7" borderId="17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76" fontId="4" fillId="3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3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77" fontId="11" fillId="0" borderId="3" xfId="0" applyNumberFormat="1" applyFont="1" applyFill="1" applyBorder="1" applyAlignment="1" applyProtection="1">
      <alignment horizontal="center" vertical="center"/>
    </xf>
    <xf numFmtId="9" fontId="11" fillId="0" borderId="3" xfId="3" applyFont="1" applyFill="1" applyBorder="1" applyAlignment="1" applyProtection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78" fontId="4" fillId="3" borderId="3" xfId="0" applyNumberFormat="1" applyFont="1" applyFill="1" applyBorder="1" applyAlignment="1">
      <alignment horizontal="center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80" fontId="7" fillId="0" borderId="3" xfId="0" applyNumberFormat="1" applyFont="1" applyBorder="1" applyAlignment="1">
      <alignment horizontal="center" vertical="center" wrapText="1"/>
    </xf>
    <xf numFmtId="180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177" fontId="15" fillId="0" borderId="3" xfId="0" applyNumberFormat="1" applyFont="1" applyFill="1" applyBorder="1" applyAlignment="1" applyProtection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9" fontId="4" fillId="3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3" xfId="0" applyFill="1" applyBorder="1">
      <alignment vertical="center"/>
    </xf>
    <xf numFmtId="0" fontId="16" fillId="0" borderId="3" xfId="0" applyFont="1" applyBorder="1" applyAlignment="1">
      <alignment horizontal="center" vertical="center"/>
    </xf>
    <xf numFmtId="177" fontId="6" fillId="0" borderId="3" xfId="0" applyNumberFormat="1" applyFont="1" applyFill="1" applyBorder="1" applyAlignment="1" applyProtection="1">
      <alignment horizontal="center" vertical="center"/>
    </xf>
    <xf numFmtId="10" fontId="6" fillId="0" borderId="3" xfId="3" applyNumberFormat="1" applyFont="1" applyFill="1" applyBorder="1" applyAlignment="1" applyProtection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7" fontId="18" fillId="0" borderId="3" xfId="0" applyNumberFormat="1" applyFont="1" applyFill="1" applyBorder="1" applyAlignment="1" applyProtection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1"/>
  <sheetViews>
    <sheetView tabSelected="1" workbookViewId="0">
      <pane xSplit="1" ySplit="3" topLeftCell="B92" activePane="bottomRight" state="frozen"/>
      <selection/>
      <selection pane="topRight"/>
      <selection pane="bottomLeft"/>
      <selection pane="bottomRight" activeCell="S127" sqref="S127"/>
    </sheetView>
  </sheetViews>
  <sheetFormatPr defaultColWidth="9" defaultRowHeight="19.9" customHeight="1"/>
  <cols>
    <col min="1" max="1" width="6.12962962962963" style="2" customWidth="1"/>
    <col min="2" max="2" width="5.75" style="2" customWidth="1"/>
    <col min="3" max="3" width="4.25" style="2" customWidth="1"/>
    <col min="4" max="4" width="11.6296296296296" style="2" customWidth="1"/>
    <col min="5" max="5" width="16" style="2" customWidth="1"/>
    <col min="6" max="6" width="6" style="2" customWidth="1"/>
    <col min="7" max="9" width="6.37962962962963" style="2" customWidth="1"/>
    <col min="10" max="10" width="5.75" style="2" customWidth="1"/>
    <col min="11" max="12" width="5.37962962962963" style="2" customWidth="1"/>
    <col min="13" max="13" width="4.87962962962963" style="2" customWidth="1"/>
    <col min="14" max="14" width="4.62962962962963" style="2" customWidth="1"/>
    <col min="15" max="15" width="4.12962962962963" style="2" customWidth="1"/>
    <col min="16" max="16" width="7.12962962962963" style="3" customWidth="1"/>
    <col min="17" max="17" width="8.25" style="2" customWidth="1"/>
    <col min="18" max="16384" width="9" style="2"/>
  </cols>
  <sheetData>
    <row r="1" customHeight="1" spans="1:1">
      <c r="A1" s="4" t="s">
        <v>0</v>
      </c>
    </row>
    <row r="2" ht="26.45" customHeight="1" spans="1:17">
      <c r="A2" s="5" t="s">
        <v>1</v>
      </c>
      <c r="B2" s="6"/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/>
      <c r="I2" s="7"/>
      <c r="J2" s="7" t="s">
        <v>7</v>
      </c>
      <c r="K2" s="7"/>
      <c r="L2" s="7"/>
      <c r="M2" s="7"/>
      <c r="N2" s="7"/>
      <c r="O2" s="7"/>
      <c r="P2" s="7" t="s">
        <v>8</v>
      </c>
      <c r="Q2" s="7" t="s">
        <v>9</v>
      </c>
    </row>
    <row r="3" ht="28.9" customHeight="1" spans="1:17">
      <c r="A3" s="8"/>
      <c r="B3" s="9"/>
      <c r="C3" s="7"/>
      <c r="D3" s="7"/>
      <c r="E3" s="7"/>
      <c r="F3" s="7"/>
      <c r="G3" s="7" t="s">
        <v>10</v>
      </c>
      <c r="H3" s="7" t="s">
        <v>11</v>
      </c>
      <c r="I3" s="7" t="s">
        <v>12</v>
      </c>
      <c r="J3" s="7" t="s">
        <v>13</v>
      </c>
      <c r="K3" s="7" t="s">
        <v>14</v>
      </c>
      <c r="L3" s="7" t="s">
        <v>15</v>
      </c>
      <c r="M3" s="7" t="s">
        <v>16</v>
      </c>
      <c r="N3" s="7" t="s">
        <v>17</v>
      </c>
      <c r="O3" s="7" t="s">
        <v>18</v>
      </c>
      <c r="P3" s="7"/>
      <c r="Q3" s="7"/>
    </row>
    <row r="4" ht="45" customHeight="1" spans="1:17">
      <c r="A4" s="10" t="s">
        <v>19</v>
      </c>
      <c r="B4" s="11" t="s">
        <v>20</v>
      </c>
      <c r="C4" s="12">
        <v>1</v>
      </c>
      <c r="D4" s="12" t="s">
        <v>21</v>
      </c>
      <c r="E4" s="13" t="s">
        <v>22</v>
      </c>
      <c r="F4" s="14">
        <v>2</v>
      </c>
      <c r="G4" s="12">
        <v>36</v>
      </c>
      <c r="H4" s="12">
        <v>30</v>
      </c>
      <c r="I4" s="12">
        <v>6</v>
      </c>
      <c r="J4" s="51" t="s">
        <v>23</v>
      </c>
      <c r="K4" s="51" t="s">
        <v>24</v>
      </c>
      <c r="L4" s="51" t="s">
        <v>25</v>
      </c>
      <c r="M4" s="51" t="s">
        <v>26</v>
      </c>
      <c r="N4" s="51" t="s">
        <v>27</v>
      </c>
      <c r="O4" s="52">
        <v>3</v>
      </c>
      <c r="P4" s="45" t="s">
        <v>28</v>
      </c>
      <c r="Q4" s="12"/>
    </row>
    <row r="5" ht="34.5" customHeight="1" spans="1:17">
      <c r="A5" s="15"/>
      <c r="B5" s="11"/>
      <c r="C5" s="12">
        <v>2</v>
      </c>
      <c r="D5" s="16" t="s">
        <v>29</v>
      </c>
      <c r="E5" s="13" t="s">
        <v>30</v>
      </c>
      <c r="F5" s="14">
        <v>3</v>
      </c>
      <c r="G5" s="12">
        <v>54</v>
      </c>
      <c r="H5" s="12">
        <v>44</v>
      </c>
      <c r="I5" s="12">
        <v>10</v>
      </c>
      <c r="J5" s="51" t="s">
        <v>23</v>
      </c>
      <c r="K5" s="51" t="s">
        <v>24</v>
      </c>
      <c r="L5" s="51" t="s">
        <v>25</v>
      </c>
      <c r="M5" s="51" t="s">
        <v>26</v>
      </c>
      <c r="N5" s="51" t="s">
        <v>27</v>
      </c>
      <c r="O5" s="52">
        <v>3</v>
      </c>
      <c r="P5" s="45" t="s">
        <v>28</v>
      </c>
      <c r="Q5" s="12"/>
    </row>
    <row r="6" ht="31.5" customHeight="1" spans="1:17">
      <c r="A6" s="15"/>
      <c r="B6" s="11"/>
      <c r="C6" s="12">
        <v>3</v>
      </c>
      <c r="D6" s="12" t="s">
        <v>31</v>
      </c>
      <c r="E6" s="13" t="s">
        <v>32</v>
      </c>
      <c r="F6" s="14">
        <v>0.5</v>
      </c>
      <c r="G6" s="12">
        <v>9</v>
      </c>
      <c r="H6" s="12">
        <v>6</v>
      </c>
      <c r="I6" s="12">
        <v>3</v>
      </c>
      <c r="J6" s="53">
        <v>-9</v>
      </c>
      <c r="K6" s="54"/>
      <c r="L6" s="54"/>
      <c r="M6" s="54"/>
      <c r="N6" s="54"/>
      <c r="O6" s="54"/>
      <c r="P6" s="45" t="s">
        <v>33</v>
      </c>
      <c r="Q6" s="12"/>
    </row>
    <row r="7" ht="36" customHeight="1" spans="1:17">
      <c r="A7" s="15"/>
      <c r="B7" s="11"/>
      <c r="C7" s="12">
        <v>4</v>
      </c>
      <c r="D7" s="12" t="s">
        <v>34</v>
      </c>
      <c r="E7" s="13" t="s">
        <v>35</v>
      </c>
      <c r="F7" s="14">
        <v>0.5</v>
      </c>
      <c r="G7" s="12">
        <v>9</v>
      </c>
      <c r="H7" s="12">
        <v>6</v>
      </c>
      <c r="I7" s="12">
        <v>3</v>
      </c>
      <c r="J7" s="54"/>
      <c r="K7" s="53">
        <v>-9</v>
      </c>
      <c r="L7" s="54"/>
      <c r="M7" s="54"/>
      <c r="N7" s="54"/>
      <c r="O7" s="54"/>
      <c r="P7" s="45" t="s">
        <v>33</v>
      </c>
      <c r="Q7" s="12"/>
    </row>
    <row r="8" ht="32" customHeight="1" spans="1:17">
      <c r="A8" s="15"/>
      <c r="B8" s="11"/>
      <c r="C8" s="12">
        <v>5</v>
      </c>
      <c r="D8" s="12" t="s">
        <v>36</v>
      </c>
      <c r="E8" s="13" t="s">
        <v>37</v>
      </c>
      <c r="F8" s="14">
        <v>0.5</v>
      </c>
      <c r="G8" s="12">
        <v>9</v>
      </c>
      <c r="H8" s="12">
        <v>6</v>
      </c>
      <c r="I8" s="12">
        <v>3</v>
      </c>
      <c r="J8" s="54"/>
      <c r="K8" s="54"/>
      <c r="L8" s="53">
        <v>-9</v>
      </c>
      <c r="M8" s="54"/>
      <c r="N8" s="54"/>
      <c r="O8" s="54"/>
      <c r="P8" s="45" t="s">
        <v>33</v>
      </c>
      <c r="Q8" s="12"/>
    </row>
    <row r="9" ht="27.75" customHeight="1" spans="1:17">
      <c r="A9" s="15"/>
      <c r="B9" s="11"/>
      <c r="C9" s="12">
        <v>6</v>
      </c>
      <c r="D9" s="12" t="s">
        <v>38</v>
      </c>
      <c r="E9" s="13" t="s">
        <v>39</v>
      </c>
      <c r="F9" s="14">
        <v>0.5</v>
      </c>
      <c r="G9" s="12">
        <v>9</v>
      </c>
      <c r="H9" s="12">
        <v>6</v>
      </c>
      <c r="I9" s="12">
        <v>3</v>
      </c>
      <c r="J9" s="54"/>
      <c r="K9" s="54"/>
      <c r="L9" s="54"/>
      <c r="M9" s="53">
        <v>-9</v>
      </c>
      <c r="N9" s="54"/>
      <c r="O9" s="54"/>
      <c r="P9" s="45" t="s">
        <v>33</v>
      </c>
      <c r="Q9" s="12"/>
    </row>
    <row r="10" ht="37" customHeight="1" spans="1:17">
      <c r="A10" s="15"/>
      <c r="B10" s="11"/>
      <c r="C10" s="12">
        <v>7</v>
      </c>
      <c r="D10" s="12" t="s">
        <v>40</v>
      </c>
      <c r="E10" s="13" t="s">
        <v>41</v>
      </c>
      <c r="F10" s="14">
        <v>3</v>
      </c>
      <c r="G10" s="12">
        <v>54</v>
      </c>
      <c r="H10" s="12">
        <v>40</v>
      </c>
      <c r="I10" s="12">
        <v>14</v>
      </c>
      <c r="J10" s="51" t="s">
        <v>23</v>
      </c>
      <c r="K10" s="51" t="s">
        <v>24</v>
      </c>
      <c r="L10" s="51" t="s">
        <v>25</v>
      </c>
      <c r="M10" s="51" t="s">
        <v>26</v>
      </c>
      <c r="N10" s="51" t="s">
        <v>27</v>
      </c>
      <c r="O10" s="52">
        <v>3</v>
      </c>
      <c r="P10" s="45" t="s">
        <v>28</v>
      </c>
      <c r="Q10" s="12"/>
    </row>
    <row r="11" ht="37" customHeight="1" spans="1:17">
      <c r="A11" s="15"/>
      <c r="B11" s="11"/>
      <c r="C11" s="12">
        <v>8</v>
      </c>
      <c r="D11" s="12" t="s">
        <v>42</v>
      </c>
      <c r="E11" s="13" t="s">
        <v>43</v>
      </c>
      <c r="F11" s="14">
        <v>1</v>
      </c>
      <c r="G11" s="12">
        <v>18</v>
      </c>
      <c r="H11" s="12">
        <v>12</v>
      </c>
      <c r="I11" s="12">
        <v>6</v>
      </c>
      <c r="J11" s="51" t="s">
        <v>23</v>
      </c>
      <c r="K11" s="51" t="s">
        <v>24</v>
      </c>
      <c r="L11" s="51" t="s">
        <v>25</v>
      </c>
      <c r="M11" s="51" t="s">
        <v>26</v>
      </c>
      <c r="N11" s="51" t="s">
        <v>27</v>
      </c>
      <c r="O11" s="52">
        <v>3</v>
      </c>
      <c r="P11" s="45" t="s">
        <v>33</v>
      </c>
      <c r="Q11" s="12"/>
    </row>
    <row r="12" ht="37" customHeight="1" spans="1:17">
      <c r="A12" s="15"/>
      <c r="B12" s="11"/>
      <c r="C12" s="12">
        <v>9</v>
      </c>
      <c r="D12" s="12" t="s">
        <v>44</v>
      </c>
      <c r="E12" s="13" t="s">
        <v>45</v>
      </c>
      <c r="F12" s="14">
        <v>1.5</v>
      </c>
      <c r="G12" s="12">
        <v>28</v>
      </c>
      <c r="H12" s="12">
        <v>4</v>
      </c>
      <c r="I12" s="12">
        <v>24</v>
      </c>
      <c r="J12" s="16">
        <v>2</v>
      </c>
      <c r="K12" s="16"/>
      <c r="L12" s="16"/>
      <c r="M12" s="16"/>
      <c r="N12" s="16"/>
      <c r="O12" s="16"/>
      <c r="P12" s="45" t="s">
        <v>33</v>
      </c>
      <c r="Q12" s="12"/>
    </row>
    <row r="13" ht="37.75" customHeight="1" spans="1:17">
      <c r="A13" s="15"/>
      <c r="B13" s="11"/>
      <c r="C13" s="12">
        <v>10</v>
      </c>
      <c r="D13" s="12" t="s">
        <v>46</v>
      </c>
      <c r="E13" s="13" t="s">
        <v>47</v>
      </c>
      <c r="F13" s="14">
        <v>1.5</v>
      </c>
      <c r="G13" s="12">
        <v>28</v>
      </c>
      <c r="H13" s="12">
        <v>4</v>
      </c>
      <c r="I13" s="12">
        <v>24</v>
      </c>
      <c r="J13" s="16"/>
      <c r="K13" s="16">
        <v>2</v>
      </c>
      <c r="L13" s="16"/>
      <c r="M13" s="16"/>
      <c r="N13" s="16"/>
      <c r="O13" s="16"/>
      <c r="P13" s="45" t="s">
        <v>33</v>
      </c>
      <c r="Q13" s="12"/>
    </row>
    <row r="14" ht="37" customHeight="1" spans="1:17">
      <c r="A14" s="15"/>
      <c r="B14" s="11"/>
      <c r="C14" s="12">
        <v>11</v>
      </c>
      <c r="D14" s="12" t="s">
        <v>48</v>
      </c>
      <c r="E14" s="13" t="s">
        <v>49</v>
      </c>
      <c r="F14" s="14">
        <v>1.5</v>
      </c>
      <c r="G14" s="12">
        <v>28</v>
      </c>
      <c r="H14" s="12">
        <v>4</v>
      </c>
      <c r="I14" s="12">
        <v>24</v>
      </c>
      <c r="J14" s="16"/>
      <c r="K14" s="16"/>
      <c r="L14" s="16">
        <v>2</v>
      </c>
      <c r="M14" s="16"/>
      <c r="N14" s="16"/>
      <c r="O14" s="16"/>
      <c r="P14" s="45" t="s">
        <v>33</v>
      </c>
      <c r="Q14" s="12"/>
    </row>
    <row r="15" ht="37.75" customHeight="1" spans="1:17">
      <c r="A15" s="15"/>
      <c r="B15" s="11"/>
      <c r="C15" s="12">
        <v>12</v>
      </c>
      <c r="D15" s="12" t="s">
        <v>50</v>
      </c>
      <c r="E15" s="13" t="s">
        <v>51</v>
      </c>
      <c r="F15" s="14">
        <v>1.5</v>
      </c>
      <c r="G15" s="12">
        <v>28</v>
      </c>
      <c r="H15" s="12">
        <v>4</v>
      </c>
      <c r="I15" s="12">
        <v>24</v>
      </c>
      <c r="J15" s="16"/>
      <c r="K15" s="16"/>
      <c r="L15" s="16"/>
      <c r="M15" s="16">
        <v>2</v>
      </c>
      <c r="N15" s="16"/>
      <c r="O15" s="16"/>
      <c r="P15" s="45" t="s">
        <v>33</v>
      </c>
      <c r="Q15" s="12"/>
    </row>
    <row r="16" ht="37" customHeight="1" spans="1:17">
      <c r="A16" s="15"/>
      <c r="B16" s="11"/>
      <c r="C16" s="12">
        <v>13</v>
      </c>
      <c r="D16" s="12" t="s">
        <v>52</v>
      </c>
      <c r="E16" s="13" t="s">
        <v>53</v>
      </c>
      <c r="F16" s="14">
        <v>2</v>
      </c>
      <c r="G16" s="12">
        <v>36</v>
      </c>
      <c r="H16" s="12">
        <v>36</v>
      </c>
      <c r="I16" s="12">
        <v>0</v>
      </c>
      <c r="J16" s="12">
        <v>2</v>
      </c>
      <c r="K16" s="16"/>
      <c r="L16" s="16"/>
      <c r="M16" s="16"/>
      <c r="N16" s="16"/>
      <c r="O16" s="16"/>
      <c r="P16" s="45" t="s">
        <v>33</v>
      </c>
      <c r="Q16" s="12"/>
    </row>
    <row r="17" ht="38.5" customHeight="1" spans="1:17">
      <c r="A17" s="15"/>
      <c r="B17" s="11"/>
      <c r="C17" s="12">
        <v>14</v>
      </c>
      <c r="D17" s="12" t="s">
        <v>54</v>
      </c>
      <c r="E17" s="13" t="s">
        <v>55</v>
      </c>
      <c r="F17" s="14">
        <v>2</v>
      </c>
      <c r="G17" s="12">
        <v>112</v>
      </c>
      <c r="H17" s="12">
        <v>0</v>
      </c>
      <c r="I17" s="12">
        <v>112</v>
      </c>
      <c r="J17" s="17" t="s">
        <v>56</v>
      </c>
      <c r="K17" s="17"/>
      <c r="L17" s="17"/>
      <c r="M17" s="17"/>
      <c r="N17" s="17"/>
      <c r="O17" s="17"/>
      <c r="P17" s="45" t="s">
        <v>33</v>
      </c>
      <c r="Q17" s="12"/>
    </row>
    <row r="18" ht="37" customHeight="1" spans="1:17">
      <c r="A18" s="15"/>
      <c r="B18" s="11"/>
      <c r="C18" s="12">
        <v>15</v>
      </c>
      <c r="D18" s="12" t="s">
        <v>57</v>
      </c>
      <c r="E18" s="13" t="s">
        <v>58</v>
      </c>
      <c r="F18" s="14">
        <v>2</v>
      </c>
      <c r="G18" s="12">
        <v>36</v>
      </c>
      <c r="H18" s="12">
        <v>20</v>
      </c>
      <c r="I18" s="12">
        <v>16</v>
      </c>
      <c r="J18" s="51" t="s">
        <v>23</v>
      </c>
      <c r="K18" s="51" t="s">
        <v>24</v>
      </c>
      <c r="L18" s="51" t="s">
        <v>25</v>
      </c>
      <c r="M18" s="51" t="s">
        <v>26</v>
      </c>
      <c r="N18" s="51" t="s">
        <v>27</v>
      </c>
      <c r="O18" s="52">
        <v>3</v>
      </c>
      <c r="P18" s="45" t="s">
        <v>33</v>
      </c>
      <c r="Q18" s="12"/>
    </row>
    <row r="19" ht="37" customHeight="1" spans="1:17">
      <c r="A19" s="15"/>
      <c r="B19" s="11"/>
      <c r="C19" s="12">
        <v>16</v>
      </c>
      <c r="D19" s="12" t="s">
        <v>59</v>
      </c>
      <c r="E19" s="13" t="s">
        <v>60</v>
      </c>
      <c r="F19" s="14">
        <v>0.5</v>
      </c>
      <c r="G19" s="12">
        <v>9</v>
      </c>
      <c r="H19" s="12">
        <v>4</v>
      </c>
      <c r="I19" s="12">
        <v>5</v>
      </c>
      <c r="J19" s="17" t="s">
        <v>61</v>
      </c>
      <c r="K19" s="17"/>
      <c r="L19" s="17"/>
      <c r="M19" s="17"/>
      <c r="N19" s="17"/>
      <c r="O19" s="17"/>
      <c r="P19" s="45" t="s">
        <v>33</v>
      </c>
      <c r="Q19" s="12"/>
    </row>
    <row r="20" ht="37" customHeight="1" spans="1:17">
      <c r="A20" s="15"/>
      <c r="B20" s="11"/>
      <c r="C20" s="12">
        <v>17</v>
      </c>
      <c r="D20" s="12" t="s">
        <v>62</v>
      </c>
      <c r="E20" s="13" t="s">
        <v>63</v>
      </c>
      <c r="F20" s="14">
        <v>0.25</v>
      </c>
      <c r="G20" s="12">
        <v>5</v>
      </c>
      <c r="H20" s="12">
        <v>2</v>
      </c>
      <c r="I20" s="12">
        <v>3</v>
      </c>
      <c r="J20" s="53">
        <v>-5</v>
      </c>
      <c r="K20" s="54"/>
      <c r="L20" s="54"/>
      <c r="M20" s="54"/>
      <c r="N20" s="54"/>
      <c r="O20" s="54"/>
      <c r="P20" s="45" t="s">
        <v>33</v>
      </c>
      <c r="Q20" s="12"/>
    </row>
    <row r="21" ht="37" customHeight="1" spans="1:17">
      <c r="A21" s="15"/>
      <c r="B21" s="11"/>
      <c r="C21" s="12">
        <v>18</v>
      </c>
      <c r="D21" s="12" t="s">
        <v>64</v>
      </c>
      <c r="E21" s="13" t="s">
        <v>65</v>
      </c>
      <c r="F21" s="14">
        <v>0.25</v>
      </c>
      <c r="G21" s="12">
        <v>5</v>
      </c>
      <c r="H21" s="12">
        <v>2</v>
      </c>
      <c r="I21" s="12">
        <v>3</v>
      </c>
      <c r="J21" s="54"/>
      <c r="K21" s="53">
        <v>-5</v>
      </c>
      <c r="L21" s="54"/>
      <c r="M21" s="54"/>
      <c r="N21" s="54"/>
      <c r="O21" s="54"/>
      <c r="P21" s="45" t="s">
        <v>33</v>
      </c>
      <c r="Q21" s="12"/>
    </row>
    <row r="22" ht="37" customHeight="1" spans="1:17">
      <c r="A22" s="15"/>
      <c r="B22" s="11"/>
      <c r="C22" s="12">
        <v>19</v>
      </c>
      <c r="D22" s="12" t="s">
        <v>66</v>
      </c>
      <c r="E22" s="13" t="s">
        <v>67</v>
      </c>
      <c r="F22" s="14">
        <v>0.25</v>
      </c>
      <c r="G22" s="12">
        <v>5</v>
      </c>
      <c r="H22" s="12">
        <v>2</v>
      </c>
      <c r="I22" s="12">
        <v>3</v>
      </c>
      <c r="J22" s="54"/>
      <c r="K22" s="54"/>
      <c r="L22" s="53">
        <v>-5</v>
      </c>
      <c r="M22" s="54"/>
      <c r="N22" s="54"/>
      <c r="O22" s="54"/>
      <c r="P22" s="45" t="s">
        <v>33</v>
      </c>
      <c r="Q22" s="12"/>
    </row>
    <row r="23" ht="37" customHeight="1" spans="1:17">
      <c r="A23" s="15"/>
      <c r="B23" s="11"/>
      <c r="C23" s="12">
        <v>20</v>
      </c>
      <c r="D23" s="12" t="s">
        <v>68</v>
      </c>
      <c r="E23" s="13" t="s">
        <v>69</v>
      </c>
      <c r="F23" s="14">
        <v>0.25</v>
      </c>
      <c r="G23" s="12">
        <v>4</v>
      </c>
      <c r="H23" s="12">
        <v>2</v>
      </c>
      <c r="I23" s="12">
        <v>2</v>
      </c>
      <c r="J23" s="54"/>
      <c r="K23" s="54"/>
      <c r="L23" s="54"/>
      <c r="M23" s="53">
        <v>-4</v>
      </c>
      <c r="N23" s="54"/>
      <c r="O23" s="54"/>
      <c r="P23" s="45" t="s">
        <v>33</v>
      </c>
      <c r="Q23" s="12"/>
    </row>
    <row r="24" ht="37" customHeight="1" spans="1:17">
      <c r="A24" s="15"/>
      <c r="B24" s="11"/>
      <c r="C24" s="12">
        <v>21</v>
      </c>
      <c r="D24" s="12" t="s">
        <v>70</v>
      </c>
      <c r="E24" s="13" t="s">
        <v>71</v>
      </c>
      <c r="F24" s="14">
        <v>0.25</v>
      </c>
      <c r="G24" s="12">
        <v>4</v>
      </c>
      <c r="H24" s="12">
        <v>2</v>
      </c>
      <c r="I24" s="12">
        <v>2</v>
      </c>
      <c r="J24" s="53"/>
      <c r="K24" s="54"/>
      <c r="L24" s="54"/>
      <c r="M24" s="54"/>
      <c r="N24" s="54">
        <v>-4</v>
      </c>
      <c r="O24" s="54"/>
      <c r="P24" s="45" t="s">
        <v>33</v>
      </c>
      <c r="Q24" s="12"/>
    </row>
    <row r="25" ht="37" customHeight="1" spans="1:17">
      <c r="A25" s="15"/>
      <c r="B25" s="11"/>
      <c r="C25" s="12">
        <v>22</v>
      </c>
      <c r="D25" s="12" t="s">
        <v>72</v>
      </c>
      <c r="E25" s="13" t="s">
        <v>73</v>
      </c>
      <c r="F25" s="14">
        <v>0.25</v>
      </c>
      <c r="G25" s="12">
        <v>4</v>
      </c>
      <c r="H25" s="12">
        <v>2</v>
      </c>
      <c r="I25" s="12">
        <v>2</v>
      </c>
      <c r="J25" s="54"/>
      <c r="K25" s="53"/>
      <c r="L25" s="54"/>
      <c r="M25" s="54"/>
      <c r="N25" s="54"/>
      <c r="O25" s="54">
        <v>-4</v>
      </c>
      <c r="P25" s="45" t="s">
        <v>33</v>
      </c>
      <c r="Q25" s="12"/>
    </row>
    <row r="26" ht="37" customHeight="1" spans="1:17">
      <c r="A26" s="15"/>
      <c r="B26" s="11"/>
      <c r="C26" s="12">
        <v>23</v>
      </c>
      <c r="D26" s="12" t="s">
        <v>74</v>
      </c>
      <c r="E26" s="13" t="s">
        <v>75</v>
      </c>
      <c r="F26" s="14">
        <v>0.5</v>
      </c>
      <c r="G26" s="12">
        <v>10</v>
      </c>
      <c r="H26" s="12">
        <v>10</v>
      </c>
      <c r="I26" s="12">
        <v>0</v>
      </c>
      <c r="J26" s="53">
        <v>-10</v>
      </c>
      <c r="K26" s="54"/>
      <c r="L26" s="54"/>
      <c r="M26" s="54"/>
      <c r="N26" s="54"/>
      <c r="O26" s="54"/>
      <c r="P26" s="45" t="s">
        <v>33</v>
      </c>
      <c r="Q26" s="12"/>
    </row>
    <row r="27" ht="37" customHeight="1" spans="1:17">
      <c r="A27" s="15"/>
      <c r="B27" s="11"/>
      <c r="C27" s="12">
        <v>24</v>
      </c>
      <c r="D27" s="12" t="s">
        <v>76</v>
      </c>
      <c r="E27" s="13" t="s">
        <v>77</v>
      </c>
      <c r="F27" s="14">
        <v>0.5</v>
      </c>
      <c r="G27" s="12">
        <v>10</v>
      </c>
      <c r="H27" s="12">
        <v>10</v>
      </c>
      <c r="I27" s="12">
        <v>0</v>
      </c>
      <c r="J27" s="54"/>
      <c r="K27" s="53">
        <v>-10</v>
      </c>
      <c r="L27" s="54"/>
      <c r="M27" s="54"/>
      <c r="N27" s="54"/>
      <c r="O27" s="54"/>
      <c r="P27" s="45" t="s">
        <v>33</v>
      </c>
      <c r="Q27" s="12"/>
    </row>
    <row r="28" ht="37" customHeight="1" spans="1:17">
      <c r="A28" s="15"/>
      <c r="B28" s="11"/>
      <c r="C28" s="12">
        <v>25</v>
      </c>
      <c r="D28" s="12" t="s">
        <v>78</v>
      </c>
      <c r="E28" s="17" t="s">
        <v>79</v>
      </c>
      <c r="F28" s="14">
        <v>0.5</v>
      </c>
      <c r="G28" s="12">
        <v>10</v>
      </c>
      <c r="H28" s="12">
        <v>10</v>
      </c>
      <c r="I28" s="12">
        <v>0</v>
      </c>
      <c r="J28" s="54"/>
      <c r="K28" s="54"/>
      <c r="L28" s="53">
        <v>-10</v>
      </c>
      <c r="M28" s="54"/>
      <c r="N28" s="54"/>
      <c r="O28" s="54"/>
      <c r="P28" s="45" t="s">
        <v>33</v>
      </c>
      <c r="Q28" s="12"/>
    </row>
    <row r="29" ht="37" customHeight="1" spans="1:17">
      <c r="A29" s="15"/>
      <c r="B29" s="11"/>
      <c r="C29" s="12">
        <v>26</v>
      </c>
      <c r="D29" s="12" t="s">
        <v>80</v>
      </c>
      <c r="E29" s="13" t="s">
        <v>81</v>
      </c>
      <c r="F29" s="14">
        <v>0.5</v>
      </c>
      <c r="G29" s="12">
        <v>10</v>
      </c>
      <c r="H29" s="12">
        <v>10</v>
      </c>
      <c r="I29" s="12">
        <v>0</v>
      </c>
      <c r="J29" s="54"/>
      <c r="K29" s="54"/>
      <c r="L29" s="54"/>
      <c r="M29" s="53">
        <v>-10</v>
      </c>
      <c r="N29" s="54"/>
      <c r="O29" s="54"/>
      <c r="P29" s="45" t="s">
        <v>33</v>
      </c>
      <c r="Q29" s="12"/>
    </row>
    <row r="30" ht="37" customHeight="1" spans="1:17">
      <c r="A30" s="15"/>
      <c r="B30" s="11"/>
      <c r="C30" s="12">
        <v>27</v>
      </c>
      <c r="D30" s="12" t="s">
        <v>82</v>
      </c>
      <c r="E30" s="13" t="s">
        <v>83</v>
      </c>
      <c r="F30" s="14">
        <v>0.5</v>
      </c>
      <c r="G30" s="12">
        <v>5</v>
      </c>
      <c r="H30" s="12">
        <v>0</v>
      </c>
      <c r="I30" s="12">
        <v>5</v>
      </c>
      <c r="J30" s="53"/>
      <c r="K30" s="54"/>
      <c r="L30" s="54"/>
      <c r="M30" s="54"/>
      <c r="N30" s="54">
        <v>-5</v>
      </c>
      <c r="O30" s="54"/>
      <c r="P30" s="45" t="s">
        <v>33</v>
      </c>
      <c r="Q30" s="60"/>
    </row>
    <row r="31" ht="37" customHeight="1" spans="1:17">
      <c r="A31" s="15"/>
      <c r="B31" s="11"/>
      <c r="C31" s="18" t="s">
        <v>84</v>
      </c>
      <c r="D31" s="19"/>
      <c r="E31" s="19"/>
      <c r="F31" s="20">
        <f>SUM(F4:F30)</f>
        <v>27.5</v>
      </c>
      <c r="G31" s="19">
        <f>SUM(G4:G30)</f>
        <v>575</v>
      </c>
      <c r="H31" s="19">
        <f>SUM(H4:H30)</f>
        <v>278</v>
      </c>
      <c r="I31" s="19">
        <f>SUM(I4:I30)</f>
        <v>297</v>
      </c>
      <c r="J31" s="45"/>
      <c r="K31" s="12"/>
      <c r="L31" s="12"/>
      <c r="M31" s="12"/>
      <c r="N31" s="12"/>
      <c r="O31" s="12"/>
      <c r="P31" s="45"/>
      <c r="Q31" s="60"/>
    </row>
    <row r="32" ht="33" customHeight="1" spans="1:17">
      <c r="A32" s="15"/>
      <c r="B32" s="11" t="s">
        <v>85</v>
      </c>
      <c r="C32" s="16">
        <v>1</v>
      </c>
      <c r="D32" s="16" t="s">
        <v>86</v>
      </c>
      <c r="E32" s="21" t="s">
        <v>87</v>
      </c>
      <c r="F32" s="22">
        <v>2</v>
      </c>
      <c r="G32" s="16">
        <v>36</v>
      </c>
      <c r="H32" s="16">
        <v>30</v>
      </c>
      <c r="I32" s="16">
        <v>6</v>
      </c>
      <c r="J32" s="16">
        <v>4</v>
      </c>
      <c r="K32" s="16"/>
      <c r="L32" s="16"/>
      <c r="M32" s="16"/>
      <c r="N32" s="16"/>
      <c r="O32" s="16"/>
      <c r="P32" s="55" t="s">
        <v>88</v>
      </c>
      <c r="Q32" s="45" t="s">
        <v>89</v>
      </c>
    </row>
    <row r="33" ht="31" customHeight="1" spans="1:17">
      <c r="A33" s="15"/>
      <c r="B33" s="11"/>
      <c r="C33" s="16">
        <v>2</v>
      </c>
      <c r="D33" s="16" t="s">
        <v>90</v>
      </c>
      <c r="E33" s="23" t="s">
        <v>91</v>
      </c>
      <c r="F33" s="22">
        <v>2</v>
      </c>
      <c r="G33" s="16">
        <v>30</v>
      </c>
      <c r="H33" s="16">
        <v>28</v>
      </c>
      <c r="I33" s="16">
        <v>2</v>
      </c>
      <c r="J33" s="16"/>
      <c r="K33" s="16">
        <v>2</v>
      </c>
      <c r="L33" s="16"/>
      <c r="M33" s="16"/>
      <c r="N33" s="16"/>
      <c r="O33" s="16"/>
      <c r="P33" s="55" t="s">
        <v>88</v>
      </c>
      <c r="Q33" s="12"/>
    </row>
    <row r="34" customFormat="1" ht="31" customHeight="1" spans="1:17">
      <c r="A34" s="15"/>
      <c r="B34" s="11"/>
      <c r="C34" s="16">
        <v>3</v>
      </c>
      <c r="D34" s="16" t="s">
        <v>92</v>
      </c>
      <c r="E34" s="21" t="s">
        <v>93</v>
      </c>
      <c r="F34" s="22">
        <v>2</v>
      </c>
      <c r="G34" s="16">
        <v>36</v>
      </c>
      <c r="H34" s="16">
        <v>28</v>
      </c>
      <c r="I34" s="16">
        <v>8</v>
      </c>
      <c r="J34" s="16">
        <v>2</v>
      </c>
      <c r="K34" s="16"/>
      <c r="L34" s="16"/>
      <c r="M34" s="16"/>
      <c r="N34" s="16"/>
      <c r="O34" s="16"/>
      <c r="P34" s="55" t="s">
        <v>88</v>
      </c>
      <c r="Q34" s="12"/>
    </row>
    <row r="35" customFormat="1" ht="31" customHeight="1" spans="1:17">
      <c r="A35" s="15"/>
      <c r="B35" s="11"/>
      <c r="C35" s="16">
        <v>4</v>
      </c>
      <c r="D35" s="16" t="s">
        <v>94</v>
      </c>
      <c r="E35" s="23" t="s">
        <v>95</v>
      </c>
      <c r="F35" s="22">
        <v>2</v>
      </c>
      <c r="G35" s="16">
        <v>36</v>
      </c>
      <c r="H35" s="16">
        <v>12</v>
      </c>
      <c r="I35" s="16">
        <v>24</v>
      </c>
      <c r="J35" s="16">
        <v>2</v>
      </c>
      <c r="K35" s="16"/>
      <c r="L35" s="16"/>
      <c r="M35" s="16"/>
      <c r="N35" s="16"/>
      <c r="O35" s="16"/>
      <c r="P35" s="55" t="s">
        <v>88</v>
      </c>
      <c r="Q35" s="12"/>
    </row>
    <row r="36" customFormat="1" ht="31" customHeight="1" spans="1:17">
      <c r="A36" s="15"/>
      <c r="B36" s="11"/>
      <c r="C36" s="16">
        <v>5</v>
      </c>
      <c r="D36" s="12" t="s">
        <v>96</v>
      </c>
      <c r="E36" s="13" t="s">
        <v>97</v>
      </c>
      <c r="F36" s="14">
        <v>2</v>
      </c>
      <c r="G36" s="12">
        <v>36</v>
      </c>
      <c r="H36" s="12">
        <v>12</v>
      </c>
      <c r="I36" s="12">
        <v>24</v>
      </c>
      <c r="J36" s="12">
        <v>2</v>
      </c>
      <c r="K36" s="16"/>
      <c r="L36" s="16"/>
      <c r="M36" s="16"/>
      <c r="N36" s="16"/>
      <c r="O36" s="16"/>
      <c r="P36" s="45" t="s">
        <v>33</v>
      </c>
      <c r="Q36" s="12"/>
    </row>
    <row r="37" customFormat="1" ht="31" customHeight="1" spans="1:17">
      <c r="A37" s="15"/>
      <c r="B37" s="11"/>
      <c r="C37" s="16">
        <v>6</v>
      </c>
      <c r="D37" s="12" t="s">
        <v>98</v>
      </c>
      <c r="E37" s="13" t="s">
        <v>99</v>
      </c>
      <c r="F37" s="14">
        <v>2</v>
      </c>
      <c r="G37" s="12">
        <v>36</v>
      </c>
      <c r="H37" s="12">
        <v>12</v>
      </c>
      <c r="I37" s="12">
        <v>24</v>
      </c>
      <c r="J37" s="16"/>
      <c r="K37" s="12">
        <v>2</v>
      </c>
      <c r="L37" s="16"/>
      <c r="M37" s="16"/>
      <c r="N37" s="16"/>
      <c r="O37" s="16"/>
      <c r="P37" s="45" t="s">
        <v>33</v>
      </c>
      <c r="Q37" s="12"/>
    </row>
    <row r="38" customFormat="1" ht="31" customHeight="1" spans="1:17">
      <c r="A38" s="15"/>
      <c r="B38" s="11"/>
      <c r="C38" s="16">
        <v>7</v>
      </c>
      <c r="D38" s="16" t="s">
        <v>100</v>
      </c>
      <c r="E38" s="21" t="s">
        <v>101</v>
      </c>
      <c r="F38" s="22">
        <v>2</v>
      </c>
      <c r="G38" s="16">
        <v>36</v>
      </c>
      <c r="H38" s="16">
        <v>28</v>
      </c>
      <c r="I38" s="16">
        <v>8</v>
      </c>
      <c r="J38" s="51" t="s">
        <v>23</v>
      </c>
      <c r="K38" s="51" t="s">
        <v>24</v>
      </c>
      <c r="L38" s="51" t="s">
        <v>25</v>
      </c>
      <c r="M38" s="51" t="s">
        <v>26</v>
      </c>
      <c r="N38" s="51" t="s">
        <v>27</v>
      </c>
      <c r="O38" s="52">
        <v>3</v>
      </c>
      <c r="P38" s="55" t="s">
        <v>88</v>
      </c>
      <c r="Q38" s="45" t="s">
        <v>102</v>
      </c>
    </row>
    <row r="39" customFormat="1" ht="31" customHeight="1" spans="1:17">
      <c r="A39" s="15"/>
      <c r="B39" s="11"/>
      <c r="C39" s="16">
        <v>8</v>
      </c>
      <c r="D39" s="16" t="s">
        <v>103</v>
      </c>
      <c r="E39" s="21" t="s">
        <v>104</v>
      </c>
      <c r="F39" s="22">
        <v>2</v>
      </c>
      <c r="G39" s="16">
        <v>36</v>
      </c>
      <c r="H39" s="16">
        <v>24</v>
      </c>
      <c r="I39" s="16">
        <v>12</v>
      </c>
      <c r="J39" s="51" t="s">
        <v>23</v>
      </c>
      <c r="K39" s="51" t="s">
        <v>24</v>
      </c>
      <c r="L39" s="51" t="s">
        <v>25</v>
      </c>
      <c r="M39" s="51" t="s">
        <v>26</v>
      </c>
      <c r="N39" s="51" t="s">
        <v>27</v>
      </c>
      <c r="O39" s="52">
        <v>3</v>
      </c>
      <c r="P39" s="55" t="s">
        <v>88</v>
      </c>
      <c r="Q39" s="45" t="s">
        <v>102</v>
      </c>
    </row>
    <row r="40" customFormat="1" ht="31" customHeight="1" spans="1:17">
      <c r="A40" s="15"/>
      <c r="B40" s="11"/>
      <c r="C40" s="16">
        <v>9</v>
      </c>
      <c r="D40" s="16" t="s">
        <v>105</v>
      </c>
      <c r="E40" s="21" t="s">
        <v>106</v>
      </c>
      <c r="F40" s="22">
        <v>2</v>
      </c>
      <c r="G40" s="16">
        <v>36</v>
      </c>
      <c r="H40" s="16">
        <v>18</v>
      </c>
      <c r="I40" s="16">
        <v>18</v>
      </c>
      <c r="J40" s="51" t="s">
        <v>23</v>
      </c>
      <c r="K40" s="51" t="s">
        <v>24</v>
      </c>
      <c r="L40" s="51" t="s">
        <v>25</v>
      </c>
      <c r="M40" s="51" t="s">
        <v>26</v>
      </c>
      <c r="N40" s="51" t="s">
        <v>27</v>
      </c>
      <c r="O40" s="52">
        <v>3</v>
      </c>
      <c r="P40" s="55" t="s">
        <v>88</v>
      </c>
      <c r="Q40" s="45" t="s">
        <v>102</v>
      </c>
    </row>
    <row r="41" customFormat="1" ht="31.75" customHeight="1" spans="1:17">
      <c r="A41" s="15"/>
      <c r="B41" s="11"/>
      <c r="C41" s="12">
        <v>10</v>
      </c>
      <c r="D41" s="12" t="s">
        <v>107</v>
      </c>
      <c r="E41" s="13" t="s">
        <v>108</v>
      </c>
      <c r="F41" s="14">
        <v>2</v>
      </c>
      <c r="G41" s="12">
        <v>36</v>
      </c>
      <c r="H41" s="12">
        <v>27</v>
      </c>
      <c r="I41" s="12">
        <v>9</v>
      </c>
      <c r="J41" s="12">
        <v>2</v>
      </c>
      <c r="K41" s="12"/>
      <c r="L41" s="12"/>
      <c r="M41" s="12"/>
      <c r="N41" s="12"/>
      <c r="O41" s="12"/>
      <c r="P41" s="45" t="s">
        <v>33</v>
      </c>
      <c r="Q41" s="12"/>
    </row>
    <row r="42" customFormat="1" ht="31" customHeight="1" spans="1:17">
      <c r="A42" s="15"/>
      <c r="B42" s="11"/>
      <c r="C42" s="16">
        <v>11</v>
      </c>
      <c r="D42" s="16" t="s">
        <v>109</v>
      </c>
      <c r="E42" s="21" t="s">
        <v>110</v>
      </c>
      <c r="F42" s="22">
        <v>1.5</v>
      </c>
      <c r="G42" s="16">
        <v>27</v>
      </c>
      <c r="H42" s="16">
        <v>16</v>
      </c>
      <c r="I42" s="16">
        <v>11</v>
      </c>
      <c r="J42" s="16">
        <v>2</v>
      </c>
      <c r="K42" s="56"/>
      <c r="L42" s="56"/>
      <c r="M42" s="56"/>
      <c r="N42" s="56"/>
      <c r="O42" s="56"/>
      <c r="P42" s="55" t="s">
        <v>88</v>
      </c>
      <c r="Q42" s="16"/>
    </row>
    <row r="43" customFormat="1" ht="31" customHeight="1" spans="1:17">
      <c r="A43" s="15"/>
      <c r="B43" s="11"/>
      <c r="C43" s="16">
        <v>12</v>
      </c>
      <c r="D43" s="16" t="s">
        <v>111</v>
      </c>
      <c r="E43" s="23" t="s">
        <v>112</v>
      </c>
      <c r="F43" s="22">
        <v>1</v>
      </c>
      <c r="G43" s="16">
        <v>18</v>
      </c>
      <c r="H43" s="16">
        <v>4</v>
      </c>
      <c r="I43" s="16">
        <v>14</v>
      </c>
      <c r="J43" s="21" t="s">
        <v>113</v>
      </c>
      <c r="K43" s="21"/>
      <c r="L43" s="21"/>
      <c r="M43" s="21"/>
      <c r="N43" s="21"/>
      <c r="O43" s="21"/>
      <c r="P43" s="55" t="s">
        <v>88</v>
      </c>
      <c r="Q43" s="16"/>
    </row>
    <row r="44" customFormat="1" ht="31" customHeight="1" spans="1:17">
      <c r="A44" s="15"/>
      <c r="B44" s="11"/>
      <c r="C44" s="16">
        <v>13</v>
      </c>
      <c r="D44" s="24" t="s">
        <v>114</v>
      </c>
      <c r="E44" s="25" t="s">
        <v>115</v>
      </c>
      <c r="F44" s="22">
        <v>1</v>
      </c>
      <c r="G44" s="16">
        <v>18</v>
      </c>
      <c r="H44" s="16">
        <v>4</v>
      </c>
      <c r="I44" s="16">
        <v>14</v>
      </c>
      <c r="J44" s="23" t="s">
        <v>116</v>
      </c>
      <c r="K44" s="23"/>
      <c r="L44" s="23"/>
      <c r="M44" s="23"/>
      <c r="N44" s="23"/>
      <c r="O44" s="23"/>
      <c r="P44" s="55" t="s">
        <v>88</v>
      </c>
      <c r="Q44" s="60"/>
    </row>
    <row r="45" customFormat="1" ht="31" customHeight="1" spans="1:17">
      <c r="A45" s="15"/>
      <c r="B45" s="11"/>
      <c r="C45" s="18" t="s">
        <v>84</v>
      </c>
      <c r="D45" s="18"/>
      <c r="E45" s="18"/>
      <c r="F45" s="20">
        <f>SUM(F32:F44)</f>
        <v>23.5</v>
      </c>
      <c r="G45" s="19">
        <f>SUM(G32:G44)</f>
        <v>417</v>
      </c>
      <c r="H45" s="19">
        <f>SUM(H32:H44)</f>
        <v>243</v>
      </c>
      <c r="I45" s="19">
        <f>SUM(I32:I44)</f>
        <v>174</v>
      </c>
      <c r="J45" s="45"/>
      <c r="K45" s="45"/>
      <c r="L45" s="12"/>
      <c r="M45" s="12"/>
      <c r="N45" s="12"/>
      <c r="O45" s="12"/>
      <c r="P45" s="57"/>
      <c r="Q45" s="12"/>
    </row>
    <row r="46" s="1" customFormat="1" ht="78" customHeight="1" spans="1:17">
      <c r="A46" s="26"/>
      <c r="B46" s="27" t="s">
        <v>117</v>
      </c>
      <c r="C46" s="28" t="s">
        <v>118</v>
      </c>
      <c r="D46" s="29"/>
      <c r="E46" s="30"/>
      <c r="F46" s="14">
        <v>6</v>
      </c>
      <c r="G46" s="12">
        <v>108</v>
      </c>
      <c r="H46" s="12">
        <v>54</v>
      </c>
      <c r="I46" s="12">
        <v>54</v>
      </c>
      <c r="J46" s="41" t="s">
        <v>119</v>
      </c>
      <c r="K46" s="41"/>
      <c r="L46" s="41"/>
      <c r="M46" s="41"/>
      <c r="N46" s="41"/>
      <c r="O46" s="41"/>
      <c r="P46" s="45" t="s">
        <v>120</v>
      </c>
      <c r="Q46" s="61"/>
    </row>
    <row r="47" s="1" customFormat="1" customHeight="1" spans="1:17">
      <c r="A47" s="26"/>
      <c r="B47" s="27" t="s">
        <v>121</v>
      </c>
      <c r="C47" s="27"/>
      <c r="D47" s="27"/>
      <c r="E47" s="27"/>
      <c r="F47" s="31">
        <f>F31</f>
        <v>27.5</v>
      </c>
      <c r="G47" s="32">
        <f>G31</f>
        <v>575</v>
      </c>
      <c r="H47" s="32">
        <f>H31</f>
        <v>278</v>
      </c>
      <c r="I47" s="32">
        <f>I31</f>
        <v>297</v>
      </c>
      <c r="J47" s="32"/>
      <c r="K47" s="32"/>
      <c r="L47" s="32"/>
      <c r="M47" s="32"/>
      <c r="N47" s="32"/>
      <c r="O47" s="32"/>
      <c r="P47" s="32"/>
      <c r="Q47" s="61" t="s">
        <v>122</v>
      </c>
    </row>
    <row r="48" s="1" customFormat="1" customHeight="1" spans="1:17">
      <c r="A48" s="26"/>
      <c r="B48" s="27" t="s">
        <v>123</v>
      </c>
      <c r="C48" s="27"/>
      <c r="D48" s="27"/>
      <c r="E48" s="27"/>
      <c r="F48" s="33">
        <f>F47/F131</f>
        <v>0.423076923076923</v>
      </c>
      <c r="G48" s="33">
        <f>G47/G131</f>
        <v>0.522727272727273</v>
      </c>
      <c r="H48" s="33">
        <f>H47/H131</f>
        <v>0.483478260869565</v>
      </c>
      <c r="I48" s="33">
        <f>I47/I131</f>
        <v>0.565714285714286</v>
      </c>
      <c r="J48" s="32"/>
      <c r="K48" s="32"/>
      <c r="L48" s="32"/>
      <c r="M48" s="32"/>
      <c r="N48" s="32"/>
      <c r="O48" s="32"/>
      <c r="P48" s="32"/>
      <c r="Q48" s="62"/>
    </row>
    <row r="49" s="1" customFormat="1" customHeight="1" spans="1:17">
      <c r="A49" s="26"/>
      <c r="B49" s="27" t="s">
        <v>124</v>
      </c>
      <c r="C49" s="27"/>
      <c r="D49" s="27"/>
      <c r="E49" s="27"/>
      <c r="F49" s="31">
        <f>F45+F46</f>
        <v>29.5</v>
      </c>
      <c r="G49" s="32">
        <f>G45+G46</f>
        <v>525</v>
      </c>
      <c r="H49" s="32">
        <f>H45+H46</f>
        <v>297</v>
      </c>
      <c r="I49" s="32">
        <f>I45+I46</f>
        <v>228</v>
      </c>
      <c r="J49" s="32"/>
      <c r="K49" s="32"/>
      <c r="L49" s="32"/>
      <c r="M49" s="32"/>
      <c r="N49" s="32"/>
      <c r="O49" s="32"/>
      <c r="P49" s="32"/>
      <c r="Q49" s="62"/>
    </row>
    <row r="50" s="1" customFormat="1" customHeight="1" spans="1:17">
      <c r="A50" s="26"/>
      <c r="B50" s="27" t="s">
        <v>125</v>
      </c>
      <c r="C50" s="27"/>
      <c r="D50" s="27"/>
      <c r="E50" s="27"/>
      <c r="F50" s="33">
        <f>F49/F131</f>
        <v>0.453846153846154</v>
      </c>
      <c r="G50" s="33">
        <f>G49/G131</f>
        <v>0.477272727272727</v>
      </c>
      <c r="H50" s="33">
        <f>H49/H131</f>
        <v>0.516521739130435</v>
      </c>
      <c r="I50" s="33">
        <f>I49/I131</f>
        <v>0.434285714285714</v>
      </c>
      <c r="J50" s="32"/>
      <c r="K50" s="32"/>
      <c r="L50" s="32"/>
      <c r="M50" s="32"/>
      <c r="N50" s="32"/>
      <c r="O50" s="32"/>
      <c r="P50" s="32"/>
      <c r="Q50" s="62"/>
    </row>
    <row r="51" s="1" customFormat="1" customHeight="1" spans="1:17">
      <c r="A51" s="34"/>
      <c r="B51" s="35" t="s">
        <v>126</v>
      </c>
      <c r="C51" s="36"/>
      <c r="D51" s="36"/>
      <c r="E51" s="37"/>
      <c r="F51" s="31">
        <f>SUM(F47,F49)</f>
        <v>57</v>
      </c>
      <c r="G51" s="38">
        <f>SUM(G47,G49)</f>
        <v>1100</v>
      </c>
      <c r="H51" s="38">
        <f>SUM(H47,H49)</f>
        <v>575</v>
      </c>
      <c r="I51" s="38">
        <f>SUM(I47,I49)</f>
        <v>525</v>
      </c>
      <c r="J51" s="58"/>
      <c r="K51" s="58"/>
      <c r="L51" s="58"/>
      <c r="M51" s="58"/>
      <c r="N51" s="58"/>
      <c r="O51" s="58"/>
      <c r="P51" s="59"/>
      <c r="Q51" s="62"/>
    </row>
    <row r="52" s="1" customFormat="1" customHeight="1" spans="1:17">
      <c r="A52" s="34"/>
      <c r="B52" s="35" t="s">
        <v>127</v>
      </c>
      <c r="C52" s="36"/>
      <c r="D52" s="36"/>
      <c r="E52" s="37"/>
      <c r="F52" s="39">
        <f>F51/F131</f>
        <v>0.876923076923077</v>
      </c>
      <c r="G52" s="39">
        <f>G51/G131</f>
        <v>1</v>
      </c>
      <c r="H52" s="39">
        <f>H51/H131</f>
        <v>1</v>
      </c>
      <c r="I52" s="39">
        <f>I51/I131</f>
        <v>1</v>
      </c>
      <c r="J52" s="58"/>
      <c r="K52" s="58"/>
      <c r="L52" s="58"/>
      <c r="M52" s="58"/>
      <c r="N52" s="58"/>
      <c r="O52" s="58"/>
      <c r="P52" s="59"/>
      <c r="Q52" s="63"/>
    </row>
    <row r="53" customHeight="1" spans="1:17">
      <c r="A53" s="40" t="s">
        <v>128</v>
      </c>
      <c r="B53" s="11" t="s">
        <v>129</v>
      </c>
      <c r="C53" s="12"/>
      <c r="D53" s="12"/>
      <c r="E53" s="41"/>
      <c r="F53" s="4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64" t="s">
        <v>130</v>
      </c>
    </row>
    <row r="54" customHeight="1" spans="1:17">
      <c r="A54" s="43"/>
      <c r="B54" s="11"/>
      <c r="C54" s="12"/>
      <c r="D54" s="44"/>
      <c r="E54" s="41"/>
      <c r="F54" s="4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65"/>
    </row>
    <row r="55" customHeight="1" spans="1:17">
      <c r="A55" s="43"/>
      <c r="B55" s="11"/>
      <c r="C55" s="12"/>
      <c r="D55" s="12"/>
      <c r="E55" s="41"/>
      <c r="F55" s="4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65"/>
    </row>
    <row r="56" customHeight="1" spans="1:17">
      <c r="A56" s="43"/>
      <c r="B56" s="11"/>
      <c r="C56" s="12"/>
      <c r="D56" s="44"/>
      <c r="E56" s="41"/>
      <c r="F56" s="4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65"/>
    </row>
    <row r="57" customHeight="1" spans="1:17">
      <c r="A57" s="43"/>
      <c r="B57" s="11"/>
      <c r="C57" s="12"/>
      <c r="D57" s="44"/>
      <c r="E57" s="41"/>
      <c r="F57" s="4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65"/>
    </row>
    <row r="58" customHeight="1" spans="1:17">
      <c r="A58" s="43"/>
      <c r="B58" s="11"/>
      <c r="C58" s="12"/>
      <c r="D58" s="44"/>
      <c r="E58" s="41"/>
      <c r="F58" s="4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65"/>
    </row>
    <row r="59" customHeight="1" spans="1:17">
      <c r="A59" s="43"/>
      <c r="B59" s="11"/>
      <c r="C59" s="12"/>
      <c r="D59" s="44"/>
      <c r="E59" s="41"/>
      <c r="F59" s="4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65"/>
    </row>
    <row r="60" customHeight="1" spans="1:17">
      <c r="A60" s="43"/>
      <c r="B60" s="11"/>
      <c r="C60" s="45"/>
      <c r="D60" s="44"/>
      <c r="E60" s="41"/>
      <c r="F60" s="4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66"/>
    </row>
    <row r="61" customHeight="1" spans="1:17">
      <c r="A61" s="43"/>
      <c r="B61" s="11"/>
      <c r="C61" s="46" t="s">
        <v>84</v>
      </c>
      <c r="D61" s="47"/>
      <c r="E61" s="48"/>
      <c r="F61" s="49">
        <f>SUM(F53:F60)</f>
        <v>0</v>
      </c>
      <c r="G61" s="19">
        <f>SUM(G53:G60)</f>
        <v>0</v>
      </c>
      <c r="H61" s="19">
        <f>SUM(H53:H60)</f>
        <v>0</v>
      </c>
      <c r="I61" s="19">
        <f>SUM(I53:I60)</f>
        <v>0</v>
      </c>
      <c r="J61" s="12"/>
      <c r="K61" s="12"/>
      <c r="L61" s="12"/>
      <c r="M61" s="12"/>
      <c r="N61" s="12"/>
      <c r="O61" s="12"/>
      <c r="P61" s="12"/>
      <c r="Q61" s="12"/>
    </row>
    <row r="62" customHeight="1" spans="1:17">
      <c r="A62" s="43"/>
      <c r="B62" s="11" t="s">
        <v>131</v>
      </c>
      <c r="C62" s="12"/>
      <c r="D62" s="12"/>
      <c r="E62" s="44"/>
      <c r="F62" s="50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customHeight="1" spans="1:17">
      <c r="A63" s="43"/>
      <c r="B63" s="11"/>
      <c r="C63" s="12"/>
      <c r="D63" s="12"/>
      <c r="E63" s="44"/>
      <c r="F63" s="50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</row>
    <row r="64" customHeight="1" spans="1:17">
      <c r="A64" s="43"/>
      <c r="B64" s="11"/>
      <c r="C64" s="12"/>
      <c r="D64" s="12"/>
      <c r="E64" s="44"/>
      <c r="F64" s="50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</row>
    <row r="65" customHeight="1" spans="1:17">
      <c r="A65" s="43"/>
      <c r="B65" s="11"/>
      <c r="C65" s="12"/>
      <c r="D65" s="12"/>
      <c r="E65" s="44"/>
      <c r="F65" s="50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</row>
    <row r="66" customHeight="1" spans="1:17">
      <c r="A66" s="43"/>
      <c r="B66" s="11"/>
      <c r="C66" s="12"/>
      <c r="D66" s="12"/>
      <c r="E66" s="44"/>
      <c r="F66" s="50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</row>
    <row r="67" customHeight="1" spans="1:17">
      <c r="A67" s="43"/>
      <c r="B67" s="11"/>
      <c r="C67" s="12"/>
      <c r="D67" s="12"/>
      <c r="E67" s="44"/>
      <c r="F67" s="50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</row>
    <row r="68" customHeight="1" spans="1:17">
      <c r="A68" s="43"/>
      <c r="B68" s="11"/>
      <c r="C68" s="12"/>
      <c r="D68" s="12"/>
      <c r="E68" s="44"/>
      <c r="F68" s="50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customHeight="1" spans="1:17">
      <c r="A69" s="43"/>
      <c r="B69" s="11"/>
      <c r="C69" s="12"/>
      <c r="D69" s="12"/>
      <c r="E69" s="44"/>
      <c r="F69" s="50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</row>
    <row r="70" customHeight="1" spans="1:17">
      <c r="A70" s="43"/>
      <c r="B70" s="11"/>
      <c r="C70" s="12"/>
      <c r="D70" s="12"/>
      <c r="E70" s="44"/>
      <c r="F70" s="50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</row>
    <row r="71" ht="20.65" customHeight="1" spans="1:17">
      <c r="A71" s="43"/>
      <c r="B71" s="11"/>
      <c r="C71" s="12"/>
      <c r="D71" s="12"/>
      <c r="E71" s="44"/>
      <c r="F71" s="50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</row>
    <row r="72" ht="20.65" customHeight="1" spans="1:17">
      <c r="A72" s="43"/>
      <c r="B72" s="11"/>
      <c r="C72" s="12"/>
      <c r="D72" s="12"/>
      <c r="E72" s="44"/>
      <c r="F72" s="50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</row>
    <row r="73" ht="20.65" customHeight="1" spans="1:17">
      <c r="A73" s="43"/>
      <c r="B73" s="11"/>
      <c r="C73" s="12"/>
      <c r="D73" s="12"/>
      <c r="E73" s="44"/>
      <c r="F73" s="50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</row>
    <row r="74" customHeight="1" spans="1:17">
      <c r="A74" s="43"/>
      <c r="B74" s="11"/>
      <c r="C74" s="12"/>
      <c r="D74" s="12"/>
      <c r="E74" s="44"/>
      <c r="F74" s="50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</row>
    <row r="75" customHeight="1" spans="1:17">
      <c r="A75" s="43"/>
      <c r="B75" s="11"/>
      <c r="C75" s="12"/>
      <c r="D75" s="12"/>
      <c r="E75" s="44"/>
      <c r="F75" s="50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</row>
    <row r="76" customHeight="1" spans="1:17">
      <c r="A76" s="43"/>
      <c r="B76" s="11"/>
      <c r="C76" s="12"/>
      <c r="D76" s="12"/>
      <c r="E76" s="44"/>
      <c r="F76" s="50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</row>
    <row r="77" customHeight="1" spans="1:17">
      <c r="A77" s="43"/>
      <c r="B77" s="11"/>
      <c r="C77" s="12"/>
      <c r="D77" s="12"/>
      <c r="E77" s="44"/>
      <c r="F77" s="50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</row>
    <row r="78" customHeight="1" spans="1:17">
      <c r="A78" s="43"/>
      <c r="B78" s="11"/>
      <c r="C78" s="12"/>
      <c r="D78" s="12"/>
      <c r="E78" s="44"/>
      <c r="F78" s="50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</row>
    <row r="79" customHeight="1" spans="1:17">
      <c r="A79" s="43"/>
      <c r="B79" s="11"/>
      <c r="C79" s="12"/>
      <c r="D79" s="12"/>
      <c r="E79" s="44"/>
      <c r="F79" s="50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</row>
    <row r="80" customHeight="1" spans="1:17">
      <c r="A80" s="43"/>
      <c r="B80" s="11"/>
      <c r="C80" s="12"/>
      <c r="D80" s="12"/>
      <c r="E80" s="44"/>
      <c r="F80" s="50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</row>
    <row r="81" customHeight="1" spans="1:17">
      <c r="A81" s="43"/>
      <c r="B81" s="11"/>
      <c r="C81" s="12"/>
      <c r="D81" s="12"/>
      <c r="E81" s="44"/>
      <c r="F81" s="50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</row>
    <row r="82" customHeight="1" spans="1:17">
      <c r="A82" s="43"/>
      <c r="B82" s="11"/>
      <c r="C82" s="12"/>
      <c r="D82" s="12"/>
      <c r="E82" s="44"/>
      <c r="F82" s="50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</row>
    <row r="83" customHeight="1" spans="1:17">
      <c r="A83" s="43"/>
      <c r="B83" s="11"/>
      <c r="C83" s="12"/>
      <c r="D83" s="12"/>
      <c r="E83" s="44"/>
      <c r="F83" s="50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</row>
    <row r="84" customHeight="1" spans="1:17">
      <c r="A84" s="43"/>
      <c r="B84" s="11"/>
      <c r="C84" s="12"/>
      <c r="D84" s="12"/>
      <c r="E84" s="44"/>
      <c r="F84" s="50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</row>
    <row r="85" customHeight="1" spans="1:17">
      <c r="A85" s="43"/>
      <c r="B85" s="11"/>
      <c r="C85" s="12"/>
      <c r="D85" s="12"/>
      <c r="E85" s="44"/>
      <c r="F85" s="50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</row>
    <row r="86" customHeight="1" spans="1:17">
      <c r="A86" s="43"/>
      <c r="B86" s="11"/>
      <c r="C86" s="12"/>
      <c r="D86" s="12"/>
      <c r="E86" s="44"/>
      <c r="F86" s="50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</row>
    <row r="87" customHeight="1" spans="1:17">
      <c r="A87" s="43"/>
      <c r="B87" s="11"/>
      <c r="C87" s="46" t="s">
        <v>84</v>
      </c>
      <c r="D87" s="47"/>
      <c r="E87" s="48"/>
      <c r="F87" s="67">
        <f>SUM(F62:F86)</f>
        <v>0</v>
      </c>
      <c r="G87" s="19">
        <f>SUM(G62:G86)</f>
        <v>0</v>
      </c>
      <c r="H87" s="19">
        <f>SUM(H62:H86)</f>
        <v>0</v>
      </c>
      <c r="I87" s="19">
        <f>SUM(I62:I86)</f>
        <v>0</v>
      </c>
      <c r="J87" s="12"/>
      <c r="K87" s="12"/>
      <c r="L87" s="12"/>
      <c r="M87" s="12"/>
      <c r="N87" s="12"/>
      <c r="O87" s="12"/>
      <c r="P87" s="12"/>
      <c r="Q87" s="12"/>
    </row>
    <row r="88" customHeight="1" spans="1:17">
      <c r="A88" s="43"/>
      <c r="B88" s="11" t="s">
        <v>132</v>
      </c>
      <c r="C88" s="12"/>
      <c r="D88" s="12"/>
      <c r="E88" s="44"/>
      <c r="F88" s="50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64" t="s">
        <v>133</v>
      </c>
    </row>
    <row r="89" customHeight="1" spans="1:17">
      <c r="A89" s="43"/>
      <c r="B89" s="11"/>
      <c r="C89" s="12"/>
      <c r="D89" s="12"/>
      <c r="E89" s="44"/>
      <c r="F89" s="50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65"/>
    </row>
    <row r="90" customHeight="1" spans="1:17">
      <c r="A90" s="43"/>
      <c r="B90" s="11"/>
      <c r="C90" s="12"/>
      <c r="D90" s="12"/>
      <c r="E90" s="44"/>
      <c r="F90" s="50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65"/>
    </row>
    <row r="91" customHeight="1" spans="1:17">
      <c r="A91" s="43"/>
      <c r="B91" s="11"/>
      <c r="C91" s="12"/>
      <c r="D91" s="12"/>
      <c r="E91" s="44"/>
      <c r="F91" s="50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65"/>
    </row>
    <row r="92" customHeight="1" spans="1:17">
      <c r="A92" s="43"/>
      <c r="B92" s="11"/>
      <c r="C92" s="12"/>
      <c r="D92" s="12"/>
      <c r="E92" s="44"/>
      <c r="F92" s="50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65"/>
    </row>
    <row r="93" customHeight="1" spans="1:17">
      <c r="A93" s="43"/>
      <c r="B93" s="11"/>
      <c r="C93" s="12"/>
      <c r="D93" s="12"/>
      <c r="E93" s="44"/>
      <c r="F93" s="50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65"/>
    </row>
    <row r="94" customHeight="1" spans="1:17">
      <c r="A94" s="43"/>
      <c r="B94" s="11"/>
      <c r="C94" s="12"/>
      <c r="D94" s="12"/>
      <c r="E94" s="44"/>
      <c r="F94" s="50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65"/>
    </row>
    <row r="95" customHeight="1" spans="1:17">
      <c r="A95" s="43"/>
      <c r="B95" s="11"/>
      <c r="C95" s="12"/>
      <c r="D95" s="12"/>
      <c r="E95" s="44"/>
      <c r="F95" s="50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66"/>
    </row>
    <row r="96" customHeight="1" spans="1:17">
      <c r="A96" s="43"/>
      <c r="B96" s="11"/>
      <c r="C96" s="46" t="s">
        <v>84</v>
      </c>
      <c r="D96" s="47"/>
      <c r="E96" s="48"/>
      <c r="F96" s="67">
        <f>SUM(F88:F95)</f>
        <v>0</v>
      </c>
      <c r="G96" s="19">
        <f>SUM(G88:G95)</f>
        <v>0</v>
      </c>
      <c r="H96" s="19">
        <f>SUM(H88:H95)</f>
        <v>0</v>
      </c>
      <c r="I96" s="19">
        <f>SUM(I88:I95)</f>
        <v>0</v>
      </c>
      <c r="J96" s="12"/>
      <c r="K96" s="12"/>
      <c r="L96" s="12"/>
      <c r="M96" s="12"/>
      <c r="N96" s="12"/>
      <c r="O96" s="12"/>
      <c r="P96" s="12"/>
      <c r="Q96" s="12"/>
    </row>
    <row r="97" ht="30" customHeight="1" spans="1:17">
      <c r="A97" s="43"/>
      <c r="B97" s="11" t="s">
        <v>134</v>
      </c>
      <c r="C97" s="12">
        <v>1</v>
      </c>
      <c r="D97" s="12" t="s">
        <v>135</v>
      </c>
      <c r="E97" s="13" t="s">
        <v>136</v>
      </c>
      <c r="F97" s="50">
        <v>4</v>
      </c>
      <c r="G97" s="13" t="s">
        <v>137</v>
      </c>
      <c r="H97" s="13"/>
      <c r="I97" s="13"/>
      <c r="J97" s="13"/>
      <c r="K97" s="13"/>
      <c r="L97" s="13"/>
      <c r="M97" s="13"/>
      <c r="N97" s="13"/>
      <c r="O97" s="13"/>
      <c r="P97" s="45" t="s">
        <v>120</v>
      </c>
      <c r="Q97" s="12"/>
    </row>
    <row r="98" customHeight="1" spans="1:17">
      <c r="A98" s="43"/>
      <c r="B98" s="11"/>
      <c r="C98" s="12"/>
      <c r="D98" s="12"/>
      <c r="E98" s="44"/>
      <c r="F98" s="50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</row>
    <row r="99" customHeight="1" spans="1:17">
      <c r="A99" s="43"/>
      <c r="B99" s="11"/>
      <c r="C99" s="12"/>
      <c r="D99" s="12"/>
      <c r="E99" s="44"/>
      <c r="F99" s="50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</row>
    <row r="100" customHeight="1" spans="1:17">
      <c r="A100" s="43"/>
      <c r="B100" s="11"/>
      <c r="C100" s="12"/>
      <c r="D100" s="12"/>
      <c r="E100" s="44"/>
      <c r="F100" s="50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</row>
    <row r="101" customHeight="1" spans="1:17">
      <c r="A101" s="43"/>
      <c r="B101" s="11"/>
      <c r="C101" s="12"/>
      <c r="D101" s="12"/>
      <c r="E101" s="44"/>
      <c r="F101" s="50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</row>
    <row r="102" customHeight="1" spans="1:17">
      <c r="A102" s="43"/>
      <c r="B102" s="11"/>
      <c r="C102" s="12"/>
      <c r="D102" s="12"/>
      <c r="E102" s="44"/>
      <c r="F102" s="50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</row>
    <row r="103" customHeight="1" spans="1:17">
      <c r="A103" s="43"/>
      <c r="B103" s="11"/>
      <c r="C103" s="12"/>
      <c r="D103" s="12"/>
      <c r="E103" s="44"/>
      <c r="F103" s="50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</row>
    <row r="104" customHeight="1" spans="1:17">
      <c r="A104" s="43"/>
      <c r="B104" s="11"/>
      <c r="C104" s="12"/>
      <c r="D104" s="12"/>
      <c r="E104" s="44"/>
      <c r="F104" s="50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</row>
    <row r="105" customHeight="1" spans="1:17">
      <c r="A105" s="43"/>
      <c r="B105" s="11"/>
      <c r="C105" s="12"/>
      <c r="D105" s="12"/>
      <c r="E105" s="44"/>
      <c r="F105" s="50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</row>
    <row r="106" customHeight="1" spans="1:17">
      <c r="A106" s="43"/>
      <c r="B106" s="11"/>
      <c r="C106" s="46" t="s">
        <v>84</v>
      </c>
      <c r="D106" s="47"/>
      <c r="E106" s="48"/>
      <c r="F106" s="67">
        <f>SUM(F97:F105)</f>
        <v>4</v>
      </c>
      <c r="G106" s="19">
        <f>SUM(G98:G105)</f>
        <v>0</v>
      </c>
      <c r="H106" s="19">
        <f>SUM(H98:H105)</f>
        <v>0</v>
      </c>
      <c r="I106" s="19">
        <f>SUM(I98:I105)</f>
        <v>0</v>
      </c>
      <c r="J106" s="12"/>
      <c r="K106" s="12"/>
      <c r="L106" s="12"/>
      <c r="M106" s="12"/>
      <c r="N106" s="12"/>
      <c r="O106" s="12"/>
      <c r="P106" s="12"/>
      <c r="Q106" s="12"/>
    </row>
    <row r="107" customHeight="1" spans="1:17">
      <c r="A107" s="43"/>
      <c r="B107" s="11" t="s">
        <v>138</v>
      </c>
      <c r="C107" s="68"/>
      <c r="D107" s="68"/>
      <c r="E107" s="41"/>
      <c r="F107" s="50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75" t="s">
        <v>139</v>
      </c>
    </row>
    <row r="108" customHeight="1" spans="1:17">
      <c r="A108" s="43"/>
      <c r="B108" s="11"/>
      <c r="C108" s="68"/>
      <c r="D108" s="68"/>
      <c r="E108" s="41"/>
      <c r="F108" s="50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65"/>
    </row>
    <row r="109" customHeight="1" spans="1:17">
      <c r="A109" s="43"/>
      <c r="B109" s="11"/>
      <c r="C109" s="68"/>
      <c r="D109" s="68"/>
      <c r="E109" s="41"/>
      <c r="F109" s="50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65"/>
    </row>
    <row r="110" customHeight="1" spans="1:17">
      <c r="A110" s="43"/>
      <c r="B110" s="11"/>
      <c r="C110" s="68"/>
      <c r="D110" s="68"/>
      <c r="E110" s="41"/>
      <c r="F110" s="50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65"/>
    </row>
    <row r="111" customHeight="1" spans="1:17">
      <c r="A111" s="43"/>
      <c r="B111" s="11"/>
      <c r="C111" s="68"/>
      <c r="D111" s="68"/>
      <c r="E111" s="41"/>
      <c r="F111" s="50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65"/>
    </row>
    <row r="112" customHeight="1" spans="1:17">
      <c r="A112" s="43"/>
      <c r="B112" s="11"/>
      <c r="C112" s="68"/>
      <c r="D112" s="68"/>
      <c r="E112" s="41"/>
      <c r="F112" s="50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65"/>
    </row>
    <row r="113" customHeight="1" spans="1:17">
      <c r="A113" s="43"/>
      <c r="B113" s="11"/>
      <c r="C113" s="68"/>
      <c r="D113" s="68"/>
      <c r="E113" s="41"/>
      <c r="F113" s="50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65"/>
    </row>
    <row r="114" customHeight="1" spans="1:17">
      <c r="A114" s="43"/>
      <c r="B114" s="11"/>
      <c r="C114" s="68"/>
      <c r="D114" s="68"/>
      <c r="E114" s="41"/>
      <c r="F114" s="50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65"/>
    </row>
    <row r="115" customHeight="1" spans="1:17">
      <c r="A115" s="43"/>
      <c r="B115" s="11"/>
      <c r="C115" s="68"/>
      <c r="D115" s="68"/>
      <c r="E115" s="41"/>
      <c r="F115" s="50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65"/>
    </row>
    <row r="116" customHeight="1" spans="1:17">
      <c r="A116" s="43"/>
      <c r="B116" s="11"/>
      <c r="C116" s="68"/>
      <c r="D116" s="68"/>
      <c r="E116" s="41"/>
      <c r="F116" s="50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65"/>
    </row>
    <row r="117" customHeight="1" spans="1:17">
      <c r="A117" s="43"/>
      <c r="B117" s="11"/>
      <c r="C117" s="68"/>
      <c r="D117" s="68"/>
      <c r="E117" s="41"/>
      <c r="F117" s="50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65"/>
    </row>
    <row r="118" customHeight="1" spans="1:17">
      <c r="A118" s="43"/>
      <c r="B118" s="11"/>
      <c r="C118" s="68"/>
      <c r="D118" s="68"/>
      <c r="E118" s="41"/>
      <c r="F118" s="50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65"/>
    </row>
    <row r="119" customHeight="1" spans="1:17">
      <c r="A119" s="43"/>
      <c r="B119" s="11"/>
      <c r="C119" s="68"/>
      <c r="D119" s="68"/>
      <c r="E119" s="41"/>
      <c r="F119" s="50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65"/>
    </row>
    <row r="120" customHeight="1" spans="1:17">
      <c r="A120" s="43"/>
      <c r="B120" s="11"/>
      <c r="C120" s="68"/>
      <c r="D120" s="68"/>
      <c r="E120" s="41"/>
      <c r="F120" s="50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65"/>
    </row>
    <row r="121" customHeight="1" spans="1:17">
      <c r="A121" s="43"/>
      <c r="B121" s="11"/>
      <c r="C121" s="68"/>
      <c r="D121" s="68"/>
      <c r="E121" s="41"/>
      <c r="F121" s="50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65"/>
    </row>
    <row r="122" customHeight="1" spans="1:17">
      <c r="A122" s="43"/>
      <c r="B122" s="11"/>
      <c r="C122" s="68"/>
      <c r="D122" s="68"/>
      <c r="E122" s="41"/>
      <c r="F122" s="50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65"/>
    </row>
    <row r="123" customHeight="1" spans="1:17">
      <c r="A123" s="43"/>
      <c r="B123" s="11"/>
      <c r="C123" s="46" t="s">
        <v>84</v>
      </c>
      <c r="D123" s="47"/>
      <c r="E123" s="48"/>
      <c r="F123" s="67">
        <f>SUM(F107:F122)</f>
        <v>0</v>
      </c>
      <c r="G123" s="19">
        <f>SUM(G107:G122)</f>
        <v>0</v>
      </c>
      <c r="H123" s="19">
        <f>SUM(H107:H122)</f>
        <v>0</v>
      </c>
      <c r="I123" s="19">
        <f>SUM(I107:I122)</f>
        <v>0</v>
      </c>
      <c r="J123" s="12"/>
      <c r="K123" s="12"/>
      <c r="L123" s="12"/>
      <c r="M123" s="12"/>
      <c r="N123" s="12"/>
      <c r="O123" s="12"/>
      <c r="P123" s="12"/>
      <c r="Q123" s="66"/>
    </row>
    <row r="124" ht="121" customHeight="1" spans="1:17">
      <c r="A124" s="43"/>
      <c r="B124" s="69" t="s">
        <v>140</v>
      </c>
      <c r="C124" s="70">
        <v>1</v>
      </c>
      <c r="D124" s="71" t="s">
        <v>141</v>
      </c>
      <c r="E124" s="71" t="s">
        <v>142</v>
      </c>
      <c r="F124" s="72">
        <v>4</v>
      </c>
      <c r="G124" s="73" t="s">
        <v>143</v>
      </c>
      <c r="H124" s="73"/>
      <c r="I124" s="73"/>
      <c r="J124" s="73"/>
      <c r="K124" s="73"/>
      <c r="L124" s="73"/>
      <c r="M124" s="73"/>
      <c r="N124" s="73"/>
      <c r="O124" s="73"/>
      <c r="P124" s="71" t="s">
        <v>120</v>
      </c>
      <c r="Q124" s="76"/>
    </row>
    <row r="125" customHeight="1" spans="1:17">
      <c r="A125" s="43"/>
      <c r="B125" s="11" t="s">
        <v>121</v>
      </c>
      <c r="C125" s="11"/>
      <c r="D125" s="11"/>
      <c r="E125" s="11"/>
      <c r="F125" s="50">
        <f>F124+F106+F96+F87+F61</f>
        <v>8</v>
      </c>
      <c r="G125" s="12">
        <f>SUM(G61,G87,G96,G106)</f>
        <v>0</v>
      </c>
      <c r="H125" s="12">
        <f>SUM(H61,H87,H96,H106)</f>
        <v>0</v>
      </c>
      <c r="I125" s="12">
        <f>SUM(I61,I87,I96,I106)</f>
        <v>0</v>
      </c>
      <c r="J125" s="12"/>
      <c r="K125" s="12"/>
      <c r="L125" s="12"/>
      <c r="M125" s="12"/>
      <c r="N125" s="12"/>
      <c r="O125" s="12"/>
      <c r="P125" s="12"/>
      <c r="Q125" s="75" t="s">
        <v>144</v>
      </c>
    </row>
    <row r="126" customHeight="1" spans="1:17">
      <c r="A126" s="43"/>
      <c r="B126" s="11" t="s">
        <v>123</v>
      </c>
      <c r="C126" s="11"/>
      <c r="D126" s="11"/>
      <c r="E126" s="11"/>
      <c r="F126" s="74">
        <f>F125/F131</f>
        <v>0.123076923076923</v>
      </c>
      <c r="G126" s="74">
        <f>G125/G131</f>
        <v>0</v>
      </c>
      <c r="H126" s="74">
        <f>H125/H131</f>
        <v>0</v>
      </c>
      <c r="I126" s="74">
        <f>I125/I131</f>
        <v>0</v>
      </c>
      <c r="J126" s="12"/>
      <c r="K126" s="12"/>
      <c r="L126" s="12"/>
      <c r="M126" s="12"/>
      <c r="N126" s="12"/>
      <c r="O126" s="12"/>
      <c r="P126" s="12"/>
      <c r="Q126" s="65"/>
    </row>
    <row r="127" customHeight="1" spans="1:17">
      <c r="A127" s="43"/>
      <c r="B127" s="11" t="s">
        <v>124</v>
      </c>
      <c r="C127" s="11"/>
      <c r="D127" s="11"/>
      <c r="E127" s="11"/>
      <c r="F127" s="14">
        <f>F123</f>
        <v>0</v>
      </c>
      <c r="G127" s="12">
        <f>G123</f>
        <v>0</v>
      </c>
      <c r="H127" s="12">
        <f>H123</f>
        <v>0</v>
      </c>
      <c r="I127" s="12">
        <f>I123</f>
        <v>0</v>
      </c>
      <c r="J127" s="12"/>
      <c r="K127" s="12"/>
      <c r="L127" s="12"/>
      <c r="M127" s="12"/>
      <c r="N127" s="12"/>
      <c r="O127" s="12"/>
      <c r="P127" s="12"/>
      <c r="Q127" s="65"/>
    </row>
    <row r="128" customHeight="1" spans="1:17">
      <c r="A128" s="43"/>
      <c r="B128" s="11" t="s">
        <v>125</v>
      </c>
      <c r="C128" s="11"/>
      <c r="D128" s="11"/>
      <c r="E128" s="11"/>
      <c r="F128" s="74">
        <f>F127/F131</f>
        <v>0</v>
      </c>
      <c r="G128" s="74">
        <f>G127/G131</f>
        <v>0</v>
      </c>
      <c r="H128" s="74">
        <f>H127/H131</f>
        <v>0</v>
      </c>
      <c r="I128" s="74">
        <f>I127/I131</f>
        <v>0</v>
      </c>
      <c r="J128" s="12"/>
      <c r="K128" s="12"/>
      <c r="L128" s="12"/>
      <c r="M128" s="12"/>
      <c r="N128" s="12"/>
      <c r="O128" s="12"/>
      <c r="P128" s="12"/>
      <c r="Q128" s="65"/>
    </row>
    <row r="129" customHeight="1" spans="1:17">
      <c r="A129" s="43"/>
      <c r="B129" s="77" t="s">
        <v>145</v>
      </c>
      <c r="C129" s="77"/>
      <c r="D129" s="77"/>
      <c r="E129" s="77"/>
      <c r="F129" s="14">
        <f>SUM(F125,F127)</f>
        <v>8</v>
      </c>
      <c r="G129" s="78">
        <f>SUM(G125,G127)</f>
        <v>0</v>
      </c>
      <c r="H129" s="78">
        <f>SUM(H125,H127)</f>
        <v>0</v>
      </c>
      <c r="I129" s="78">
        <f>SUM(I125,I127)</f>
        <v>0</v>
      </c>
      <c r="J129" s="82"/>
      <c r="K129" s="82"/>
      <c r="L129" s="82"/>
      <c r="M129" s="82"/>
      <c r="N129" s="82"/>
      <c r="O129" s="82"/>
      <c r="P129" s="83"/>
      <c r="Q129" s="65"/>
    </row>
    <row r="130" customHeight="1" spans="1:17">
      <c r="A130" s="43"/>
      <c r="B130" s="77" t="s">
        <v>146</v>
      </c>
      <c r="C130" s="77"/>
      <c r="D130" s="77"/>
      <c r="E130" s="77"/>
      <c r="F130" s="79">
        <f>F129/F131</f>
        <v>0.123076923076923</v>
      </c>
      <c r="G130" s="79">
        <f>G129/G131</f>
        <v>0</v>
      </c>
      <c r="H130" s="79">
        <f>H129/H131</f>
        <v>0</v>
      </c>
      <c r="I130" s="79">
        <f>I129/I131</f>
        <v>0</v>
      </c>
      <c r="J130" s="82"/>
      <c r="K130" s="82"/>
      <c r="L130" s="82"/>
      <c r="M130" s="82"/>
      <c r="N130" s="82"/>
      <c r="O130" s="82"/>
      <c r="P130" s="83"/>
      <c r="Q130" s="66"/>
    </row>
    <row r="131" ht="67" customHeight="1" spans="1:17">
      <c r="A131" s="80" t="s">
        <v>147</v>
      </c>
      <c r="B131" s="80"/>
      <c r="C131" s="80"/>
      <c r="D131" s="80"/>
      <c r="E131" s="80"/>
      <c r="F131" s="14">
        <f>SUM(F51,F129)</f>
        <v>65</v>
      </c>
      <c r="G131" s="81">
        <f>SUM(G51,G129)</f>
        <v>1100</v>
      </c>
      <c r="H131" s="81">
        <f>SUM(H51,H129)</f>
        <v>575</v>
      </c>
      <c r="I131" s="81">
        <f>SUM(I51,I129)</f>
        <v>525</v>
      </c>
      <c r="J131" s="43"/>
      <c r="K131" s="43"/>
      <c r="L131" s="43"/>
      <c r="M131" s="43"/>
      <c r="N131" s="43"/>
      <c r="O131" s="43"/>
      <c r="P131" s="43"/>
      <c r="Q131" s="84" t="s">
        <v>148</v>
      </c>
    </row>
  </sheetData>
  <mergeCells count="51">
    <mergeCell ref="G2:I2"/>
    <mergeCell ref="J2:O2"/>
    <mergeCell ref="J17:O17"/>
    <mergeCell ref="J19:O19"/>
    <mergeCell ref="C31:E31"/>
    <mergeCell ref="J43:O43"/>
    <mergeCell ref="J44:O44"/>
    <mergeCell ref="C45:E45"/>
    <mergeCell ref="C46:E46"/>
    <mergeCell ref="J46:O46"/>
    <mergeCell ref="B47:E47"/>
    <mergeCell ref="B48:E48"/>
    <mergeCell ref="B49:E49"/>
    <mergeCell ref="B50:E50"/>
    <mergeCell ref="B51:E51"/>
    <mergeCell ref="B52:E52"/>
    <mergeCell ref="C61:E61"/>
    <mergeCell ref="C87:E87"/>
    <mergeCell ref="C96:E96"/>
    <mergeCell ref="G97:O97"/>
    <mergeCell ref="C106:E106"/>
    <mergeCell ref="C123:E123"/>
    <mergeCell ref="G124:O124"/>
    <mergeCell ref="B125:E125"/>
    <mergeCell ref="B126:E126"/>
    <mergeCell ref="B127:E127"/>
    <mergeCell ref="B128:E128"/>
    <mergeCell ref="B129:E129"/>
    <mergeCell ref="B130:E130"/>
    <mergeCell ref="A131:E131"/>
    <mergeCell ref="A4:A52"/>
    <mergeCell ref="A53:A130"/>
    <mergeCell ref="B4:B31"/>
    <mergeCell ref="B32:B45"/>
    <mergeCell ref="B53:B61"/>
    <mergeCell ref="B62:B87"/>
    <mergeCell ref="B88:B96"/>
    <mergeCell ref="B97:B106"/>
    <mergeCell ref="B107:B123"/>
    <mergeCell ref="C2:C3"/>
    <mergeCell ref="D2:D3"/>
    <mergeCell ref="E2:E3"/>
    <mergeCell ref="F2:F3"/>
    <mergeCell ref="P2:P3"/>
    <mergeCell ref="Q2:Q3"/>
    <mergeCell ref="Q47:Q52"/>
    <mergeCell ref="Q53:Q60"/>
    <mergeCell ref="Q88:Q95"/>
    <mergeCell ref="Q107:Q123"/>
    <mergeCell ref="Q125:Q130"/>
    <mergeCell ref="A2:B3"/>
  </mergeCells>
  <pageMargins left="0.7" right="0.7" top="0.44" bottom="0.33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教学计划进程表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凤宝林</cp:lastModifiedBy>
  <dcterms:created xsi:type="dcterms:W3CDTF">2020-05-25T01:42:00Z</dcterms:created>
  <cp:lastPrinted>2020-06-19T09:04:00Z</cp:lastPrinted>
  <dcterms:modified xsi:type="dcterms:W3CDTF">2023-09-13T07:12:29Z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4616AB42FCE14C14A1175C2CB5E8E873_13</vt:lpwstr>
  </property>
</Properties>
</file>